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9705" yWindow="5520" windowWidth="9540" windowHeight="5535" tabRatio="866" firstSheet="1" activeTab="1"/>
  </bookViews>
  <sheets>
    <sheet name="original data" sheetId="2" state="hidden" r:id="rId1"/>
    <sheet name="Fig 2a - % womens age" sheetId="10" r:id="rId2"/>
    <sheet name="Fig 2b - womens age - rates" sheetId="9" r:id="rId3"/>
  </sheets>
  <definedNames>
    <definedName name="_xlnm.Print_Area" localSheetId="0">'original data'!$B$1:$K$62</definedName>
  </definedNames>
  <calcPr calcId="125725"/>
</workbook>
</file>

<file path=xl/calcChain.xml><?xml version="1.0" encoding="utf-8"?>
<calcChain xmlns="http://schemas.openxmlformats.org/spreadsheetml/2006/main">
  <c r="M57" i="2"/>
  <c r="N57"/>
  <c r="O57"/>
  <c r="P57"/>
  <c r="Q57"/>
  <c r="R57"/>
  <c r="L57"/>
  <c r="M37"/>
  <c r="N37"/>
  <c r="O37"/>
  <c r="P37"/>
  <c r="Q37"/>
  <c r="R37"/>
  <c r="L37"/>
  <c r="M39"/>
  <c r="N39"/>
  <c r="O39"/>
  <c r="P39"/>
  <c r="Q39"/>
  <c r="R39"/>
  <c r="L39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8"/>
</calcChain>
</file>

<file path=xl/sharedStrings.xml><?xml version="1.0" encoding="utf-8"?>
<sst xmlns="http://schemas.openxmlformats.org/spreadsheetml/2006/main" count="74" uniqueCount="68">
  <si>
    <r>
      <t xml:space="preserve">Abortions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age group</t>
    </r>
  </si>
  <si>
    <r>
      <t xml:space="preserve">This is an ISD Scotland </t>
    </r>
    <r>
      <rPr>
        <i/>
        <sz val="10"/>
        <rFont val="Arial"/>
        <family val="2"/>
      </rPr>
      <t>National Statistics</t>
    </r>
    <r>
      <rPr>
        <sz val="10"/>
        <rFont val="Arial"/>
        <family val="2"/>
      </rPr>
      <t xml:space="preserve"> release.</t>
    </r>
  </si>
  <si>
    <t>Age Group - Percentage</t>
  </si>
  <si>
    <t>Under 20</t>
  </si>
  <si>
    <t>20 - 24</t>
  </si>
  <si>
    <t>25 - 29</t>
  </si>
  <si>
    <t>30 - 34</t>
  </si>
  <si>
    <t>35 - 39</t>
  </si>
  <si>
    <t>40 +</t>
  </si>
  <si>
    <t>1968</t>
  </si>
  <si>
    <t>1970</t>
  </si>
  <si>
    <t>1971</t>
  </si>
  <si>
    <t>1973</t>
  </si>
  <si>
    <t>1974</t>
  </si>
  <si>
    <t>1976</t>
  </si>
  <si>
    <t>1977</t>
  </si>
  <si>
    <t>1979</t>
  </si>
  <si>
    <t>1980</t>
  </si>
  <si>
    <t>1982</t>
  </si>
  <si>
    <t>1983</t>
  </si>
  <si>
    <t>1985</t>
  </si>
  <si>
    <t>1986</t>
  </si>
  <si>
    <t>1988</t>
  </si>
  <si>
    <t>1989</t>
  </si>
  <si>
    <t>1991</t>
  </si>
  <si>
    <t>1992</t>
  </si>
  <si>
    <t>1994</t>
  </si>
  <si>
    <t>1995</t>
  </si>
  <si>
    <t>1997</t>
  </si>
  <si>
    <t>1998</t>
  </si>
  <si>
    <t>2000</t>
  </si>
  <si>
    <t>1  Refers to therapeutic abortions notified in accordance with the Abortion Act 1967.</t>
  </si>
  <si>
    <t>r  Revised.</t>
  </si>
  <si>
    <t>p  Provisional.</t>
  </si>
  <si>
    <t>Source :  Notifications (to the Chief Medical Officer for Scotland) of abortions performed under the Abortion Act 1967.</t>
  </si>
  <si>
    <t>ISD Scotland</t>
  </si>
  <si>
    <t xml:space="preserve">1  Refers to therapeutic abortions notified in accordance with the Abortion Act 1967. </t>
  </si>
  <si>
    <t xml:space="preserve">Source :  Notifications (to the Chief Medical Officer for Scotland) of abortions performed under the Abortion Act 1967 </t>
  </si>
  <si>
    <r>
      <t xml:space="preserve">2008 </t>
    </r>
    <r>
      <rPr>
        <vertAlign val="superscript"/>
        <sz val="10"/>
        <rFont val="Arial"/>
        <family val="2"/>
      </rPr>
      <t>r</t>
    </r>
  </si>
  <si>
    <r>
      <t xml:space="preserve">2009 </t>
    </r>
    <r>
      <rPr>
        <vertAlign val="superscript"/>
        <sz val="10"/>
        <rFont val="Arial"/>
        <family val="2"/>
      </rPr>
      <t>r</t>
    </r>
  </si>
  <si>
    <r>
      <t xml:space="preserve">2010 </t>
    </r>
    <r>
      <rPr>
        <vertAlign val="superscript"/>
        <sz val="10"/>
        <rFont val="Arial"/>
        <family val="2"/>
      </rPr>
      <t>r</t>
    </r>
  </si>
  <si>
    <r>
      <t xml:space="preserve">2011 </t>
    </r>
    <r>
      <rPr>
        <vertAlign val="superscript"/>
        <sz val="10"/>
        <rFont val="Arial"/>
        <family val="2"/>
      </rPr>
      <t>r</t>
    </r>
  </si>
  <si>
    <t>Rate per 1000 women aged 15-44</t>
  </si>
  <si>
    <t>Under 16</t>
  </si>
  <si>
    <t>16 - 19</t>
  </si>
  <si>
    <t>40+</t>
  </si>
  <si>
    <t>2  Rates per 1000 women in each age group (rate for under 16's calculated using female population aged 13-15).</t>
  </si>
  <si>
    <t>NK</t>
  </si>
  <si>
    <t>rates from Table 1</t>
  </si>
  <si>
    <t>1968 - 2014</t>
  </si>
  <si>
    <r>
      <t xml:space="preserve">2005 </t>
    </r>
    <r>
      <rPr>
        <vertAlign val="superscript"/>
        <sz val="10"/>
        <rFont val="Arial"/>
        <family val="2"/>
      </rPr>
      <t>r</t>
    </r>
  </si>
  <si>
    <r>
      <t xml:space="preserve">2006 </t>
    </r>
    <r>
      <rPr>
        <vertAlign val="superscript"/>
        <sz val="10"/>
        <rFont val="Arial"/>
        <family val="2"/>
      </rPr>
      <t>r</t>
    </r>
  </si>
  <si>
    <r>
      <t xml:space="preserve">2007 </t>
    </r>
    <r>
      <rPr>
        <vertAlign val="superscript"/>
        <sz val="10"/>
        <rFont val="Arial"/>
        <family val="2"/>
      </rPr>
      <t>r</t>
    </r>
  </si>
  <si>
    <r>
      <t xml:space="preserve">2013 </t>
    </r>
    <r>
      <rPr>
        <vertAlign val="superscript"/>
        <sz val="10"/>
        <rFont val="Arial"/>
        <family val="2"/>
      </rPr>
      <t>r</t>
    </r>
  </si>
  <si>
    <r>
      <t xml:space="preserve">2012 </t>
    </r>
    <r>
      <rPr>
        <vertAlign val="superscript"/>
        <sz val="10"/>
        <rFont val="Arial"/>
        <family val="2"/>
      </rPr>
      <t>r</t>
    </r>
  </si>
  <si>
    <t>% change 2013 to 2014</t>
  </si>
  <si>
    <t>% change 2008 to 2014</t>
  </si>
  <si>
    <r>
      <t xml:space="preserve">2015 </t>
    </r>
    <r>
      <rPr>
        <vertAlign val="superscript"/>
        <sz val="10"/>
        <rFont val="Arial"/>
        <family val="2"/>
      </rPr>
      <t>p</t>
    </r>
  </si>
  <si>
    <r>
      <t xml:space="preserve">2014 </t>
    </r>
    <r>
      <rPr>
        <vertAlign val="superscript"/>
        <sz val="10"/>
        <rFont val="Arial"/>
        <family val="2"/>
      </rPr>
      <t>r</t>
    </r>
  </si>
  <si>
    <r>
      <t xml:space="preserve">Calendar years 1968 - 2016 </t>
    </r>
    <r>
      <rPr>
        <b/>
        <vertAlign val="superscript"/>
        <sz val="12"/>
        <rFont val="Arial"/>
        <family val="2"/>
      </rPr>
      <t>2</t>
    </r>
  </si>
  <si>
    <t>2  2016 data are provisional and 2012 to 2015 data have been revised.</t>
  </si>
  <si>
    <r>
      <t xml:space="preserve">Calendar years 2007 - 2016 </t>
    </r>
    <r>
      <rPr>
        <b/>
        <vertAlign val="superscript"/>
        <sz val="12"/>
        <rFont val="Arial"/>
        <family val="2"/>
      </rPr>
      <t>3</t>
    </r>
  </si>
  <si>
    <t>3  2016 data are provisional and 2012 to 2015 data have been revised.</t>
  </si>
  <si>
    <r>
      <t xml:space="preserve">Termination of pregnancy rates </t>
    </r>
    <r>
      <rPr>
        <b/>
        <vertAlign val="superscript"/>
        <sz val="12"/>
        <rFont val="Arial"/>
        <family val="2"/>
      </rPr>
      <t>1,2</t>
    </r>
    <r>
      <rPr>
        <b/>
        <sz val="12"/>
        <rFont val="Arial"/>
        <family val="2"/>
      </rPr>
      <t xml:space="preserve"> by age group for Scotland;</t>
    </r>
  </si>
  <si>
    <r>
      <t xml:space="preserve">Percentage of terminations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performed in Scotland by age of woman;</t>
    </r>
  </si>
  <si>
    <t xml:space="preserve">Figure 2a: </t>
  </si>
  <si>
    <t>Figure 2b:</t>
  </si>
  <si>
    <r>
      <t xml:space="preserve">2016 </t>
    </r>
    <r>
      <rPr>
        <vertAlign val="superscript"/>
        <sz val="10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</si>
</sst>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\ ###\ ###"/>
    <numFmt numFmtId="166" formatCode="#\ ###\ ##0.0;\-#\ ##0.0;\-"/>
    <numFmt numFmtId="167" formatCode=".\ #\ ;################################################################################################################################"/>
  </numFmts>
  <fonts count="13">
    <font>
      <sz val="10"/>
      <name val="Times New Roman"/>
    </font>
    <font>
      <sz val="8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vertAlign val="superscript"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5" fillId="0" borderId="0" xfId="0" applyFont="1"/>
    <xf numFmtId="164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2" applyFont="1" applyAlignment="1">
      <alignment horizontal="left"/>
    </xf>
    <xf numFmtId="0" fontId="4" fillId="0" borderId="0" xfId="2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7" fillId="0" borderId="0" xfId="0" applyFont="1" applyBorder="1"/>
    <xf numFmtId="0" fontId="3" fillId="0" borderId="0" xfId="0" applyFont="1" applyProtection="1"/>
    <xf numFmtId="0" fontId="3" fillId="0" borderId="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left"/>
    </xf>
    <xf numFmtId="0" fontId="3" fillId="0" borderId="2" xfId="0" applyFont="1" applyBorder="1"/>
    <xf numFmtId="0" fontId="7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/>
    <xf numFmtId="0" fontId="3" fillId="0" borderId="0" xfId="0" applyFont="1" applyBorder="1"/>
    <xf numFmtId="0" fontId="5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10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/>
    </xf>
    <xf numFmtId="0" fontId="2" fillId="0" borderId="0" xfId="1" applyFont="1" applyAlignment="1">
      <alignment horizontal="left"/>
    </xf>
    <xf numFmtId="166" fontId="3" fillId="0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8" fillId="0" borderId="0" xfId="0" applyFont="1" applyBorder="1"/>
    <xf numFmtId="167" fontId="3" fillId="0" borderId="0" xfId="0" applyNumberFormat="1" applyFont="1" applyAlignment="1">
      <alignment horizontal="right"/>
    </xf>
    <xf numFmtId="167" fontId="3" fillId="0" borderId="0" xfId="0" applyNumberFormat="1" applyFont="1"/>
    <xf numFmtId="164" fontId="3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right"/>
    </xf>
    <xf numFmtId="0" fontId="9" fillId="0" borderId="0" xfId="0" applyFont="1" applyAlignment="1"/>
    <xf numFmtId="164" fontId="10" fillId="0" borderId="0" xfId="0" applyNumberFormat="1" applyFont="1"/>
    <xf numFmtId="0" fontId="3" fillId="0" borderId="0" xfId="1" applyFont="1" applyAlignment="1">
      <alignment horizontal="left"/>
    </xf>
    <xf numFmtId="164" fontId="2" fillId="0" borderId="0" xfId="0" applyNumberFormat="1" applyFont="1"/>
    <xf numFmtId="0" fontId="9" fillId="0" borderId="0" xfId="0" applyFont="1" applyAlignment="1">
      <alignment horizontal="left"/>
    </xf>
    <xf numFmtId="0" fontId="3" fillId="0" borderId="0" xfId="0" applyFont="1" applyFill="1"/>
    <xf numFmtId="164" fontId="3" fillId="0" borderId="0" xfId="0" applyNumberFormat="1" applyFont="1" applyFill="1"/>
  </cellXfs>
  <cellStyles count="3">
    <cellStyle name="Normal" xfId="0" builtinId="0"/>
    <cellStyle name="Normal_data" xfId="1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FF"/>
      <rgbColor rgb="00FFFFFF"/>
      <rgbColor rgb="00092869"/>
      <rgbColor rgb="006B077B"/>
      <rgbColor rgb="00FFFFFF"/>
      <rgbColor rgb="00FFEC00"/>
      <rgbColor rgb="00FFFFFF"/>
      <rgbColor rgb="00FFFFFF"/>
      <rgbColor rgb="00FFFFFF"/>
      <rgbColor rgb="00FFFFFF"/>
      <rgbColor rgb="00FFFFFF"/>
      <rgbColor rgb="00C0C0C0"/>
      <rgbColor rgb="0080808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FFFFFF"/>
      <rgbColor rgb="00FFFFFF"/>
      <rgbColor rgb="00FFFFFF"/>
      <rgbColor rgb="0000684D"/>
      <rgbColor rgb="00FFFFFF"/>
      <rgbColor rgb="0067BF29"/>
      <rgbColor rgb="00FFFFFF"/>
      <rgbColor rgb="0000A15F"/>
      <rgbColor rgb="00FFFFFF"/>
      <rgbColor rgb="00FFFFFF"/>
      <rgbColor rgb="00B80068"/>
      <rgbColor rgb="000391BF"/>
      <rgbColor rgb="00A1002F"/>
      <rgbColor rgb="00EE9C00"/>
      <rgbColor rgb="00FFFFFF"/>
      <rgbColor rgb="00969696"/>
      <rgbColor rgb="00FFFFFF"/>
      <rgbColor rgb="00FFFFFF"/>
      <rgbColor rgb="00FFFFFF"/>
      <rgbColor rgb="00FFFFFF"/>
      <rgbColor rgb="00FFFFFF"/>
      <rgbColor rgb="00FFFFFF"/>
      <rgbColor rgb="00FFFFFF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871299573889594"/>
          <c:y val="7.123287671232878E-2"/>
          <c:w val="0.84356517207338055"/>
          <c:h val="0.63835616438356169"/>
        </c:manualLayout>
      </c:layout>
      <c:barChart>
        <c:barDir val="col"/>
        <c:grouping val="stacked"/>
        <c:ser>
          <c:idx val="0"/>
          <c:order val="0"/>
          <c:tx>
            <c:strRef>
              <c:f>'original data'!$D$7</c:f>
              <c:strCache>
                <c:ptCount val="1"/>
                <c:pt idx="0">
                  <c:v>Under 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'original data'!$A$8:$A$56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'original data'!$D$8:$D$56</c:f>
              <c:numCache>
                <c:formatCode>#\ ###\ ##0.0;\-#\ ##0.0;\-</c:formatCode>
                <c:ptCount val="49"/>
                <c:pt idx="0">
                  <c:v>14.637305699481864</c:v>
                </c:pt>
                <c:pt idx="1">
                  <c:v>16.872890888638921</c:v>
                </c:pt>
                <c:pt idx="2">
                  <c:v>17.814998096688235</c:v>
                </c:pt>
                <c:pt idx="3">
                  <c:v>19.501026369808937</c:v>
                </c:pt>
                <c:pt idx="4">
                  <c:v>22.092259166776184</c:v>
                </c:pt>
                <c:pt idx="5">
                  <c:v>24.714929726862898</c:v>
                </c:pt>
                <c:pt idx="6">
                  <c:v>26.136363636363637</c:v>
                </c:pt>
                <c:pt idx="7">
                  <c:v>27.58291251535417</c:v>
                </c:pt>
                <c:pt idx="8">
                  <c:v>29.505471671976728</c:v>
                </c:pt>
                <c:pt idx="9">
                  <c:v>29.056449413689666</c:v>
                </c:pt>
                <c:pt idx="10">
                  <c:v>28.841766205878404</c:v>
                </c:pt>
                <c:pt idx="11">
                  <c:v>27.440904419321686</c:v>
                </c:pt>
                <c:pt idx="12">
                  <c:v>29.930423782416192</c:v>
                </c:pt>
                <c:pt idx="13">
                  <c:v>29.765737759520373</c:v>
                </c:pt>
                <c:pt idx="14">
                  <c:v>30.160237388724038</c:v>
                </c:pt>
                <c:pt idx="15">
                  <c:v>29.802577136777398</c:v>
                </c:pt>
                <c:pt idx="16">
                  <c:v>31.578372474057893</c:v>
                </c:pt>
                <c:pt idx="17">
                  <c:v>30.917401240613778</c:v>
                </c:pt>
                <c:pt idx="18">
                  <c:v>29.486913169921063</c:v>
                </c:pt>
                <c:pt idx="19">
                  <c:v>28.509513742071878</c:v>
                </c:pt>
                <c:pt idx="20">
                  <c:v>27.764612954186411</c:v>
                </c:pt>
                <c:pt idx="21">
                  <c:v>27.652071701439908</c:v>
                </c:pt>
                <c:pt idx="22">
                  <c:v>27.194441726196299</c:v>
                </c:pt>
                <c:pt idx="23">
                  <c:v>25.758944705457175</c:v>
                </c:pt>
                <c:pt idx="24">
                  <c:v>24.255869846552041</c:v>
                </c:pt>
                <c:pt idx="25">
                  <c:v>23.338750451426506</c:v>
                </c:pt>
                <c:pt idx="26">
                  <c:v>22.866924157303369</c:v>
                </c:pt>
                <c:pt idx="27">
                  <c:v>22.265099165395316</c:v>
                </c:pt>
                <c:pt idx="28">
                  <c:v>22.416096176323258</c:v>
                </c:pt>
                <c:pt idx="29">
                  <c:v>22.462631100834091</c:v>
                </c:pt>
                <c:pt idx="30">
                  <c:v>23.972767320784939</c:v>
                </c:pt>
                <c:pt idx="31">
                  <c:v>23.72</c:v>
                </c:pt>
                <c:pt idx="32">
                  <c:v>24.04</c:v>
                </c:pt>
                <c:pt idx="33">
                  <c:v>24.72</c:v>
                </c:pt>
                <c:pt idx="34">
                  <c:v>24.65</c:v>
                </c:pt>
                <c:pt idx="35">
                  <c:v>25.21</c:v>
                </c:pt>
                <c:pt idx="36">
                  <c:v>25.82</c:v>
                </c:pt>
                <c:pt idx="37" formatCode="0.0">
                  <c:v>26.237662850375049</c:v>
                </c:pt>
                <c:pt idx="38" formatCode="0.0">
                  <c:v>26.308194729247358</c:v>
                </c:pt>
                <c:pt idx="39" formatCode="0.0">
                  <c:v>25.932646247641166</c:v>
                </c:pt>
                <c:pt idx="40" formatCode="0.0">
                  <c:v>25.15099223468507</c:v>
                </c:pt>
                <c:pt idx="41" formatCode="0.0">
                  <c:v>24.656802928615011</c:v>
                </c:pt>
                <c:pt idx="42" formatCode="0.0">
                  <c:v>23.903305529811554</c:v>
                </c:pt>
                <c:pt idx="43" formatCode="0.0">
                  <c:v>21.739130434782609</c:v>
                </c:pt>
                <c:pt idx="44" formatCode="0.0">
                  <c:v>20.015910898965792</c:v>
                </c:pt>
                <c:pt idx="45" formatCode="0.0">
                  <c:v>19.244935543278086</c:v>
                </c:pt>
                <c:pt idx="46" formatCode="0.0">
                  <c:v>17.065715741212433</c:v>
                </c:pt>
                <c:pt idx="47" formatCode="0.0">
                  <c:v>16.054062963573429</c:v>
                </c:pt>
                <c:pt idx="48" formatCode="0.0">
                  <c:v>15.601425847633257</c:v>
                </c:pt>
              </c:numCache>
            </c:numRef>
          </c:val>
        </c:ser>
        <c:ser>
          <c:idx val="1"/>
          <c:order val="1"/>
          <c:tx>
            <c:strRef>
              <c:f>'original data'!$E$7</c:f>
              <c:strCache>
                <c:ptCount val="1"/>
                <c:pt idx="0">
                  <c:v>20 - 24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'original data'!$A$8:$A$56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'original data'!$E$8:$E$56</c:f>
              <c:numCache>
                <c:formatCode>#\ ###\ ##0.0;\-#\ ##0.0;\-</c:formatCode>
                <c:ptCount val="49"/>
                <c:pt idx="0">
                  <c:v>19.818652849740932</c:v>
                </c:pt>
                <c:pt idx="1">
                  <c:v>21.569178852643418</c:v>
                </c:pt>
                <c:pt idx="2">
                  <c:v>23.467834031214313</c:v>
                </c:pt>
                <c:pt idx="3">
                  <c:v>22.485393968103583</c:v>
                </c:pt>
                <c:pt idx="4">
                  <c:v>23.761335260875281</c:v>
                </c:pt>
                <c:pt idx="5">
                  <c:v>23.786793953858393</c:v>
                </c:pt>
                <c:pt idx="6">
                  <c:v>22.965116279069768</c:v>
                </c:pt>
                <c:pt idx="7">
                  <c:v>23.133615395113964</c:v>
                </c:pt>
                <c:pt idx="8">
                  <c:v>23.424296994043498</c:v>
                </c:pt>
                <c:pt idx="9">
                  <c:v>24.843196073084265</c:v>
                </c:pt>
                <c:pt idx="10">
                  <c:v>25.325459669842974</c:v>
                </c:pt>
                <c:pt idx="11">
                  <c:v>26.194758478931142</c:v>
                </c:pt>
                <c:pt idx="12">
                  <c:v>27.741935483870968</c:v>
                </c:pt>
                <c:pt idx="13">
                  <c:v>27.700677251026978</c:v>
                </c:pt>
                <c:pt idx="14">
                  <c:v>29.210682492581601</c:v>
                </c:pt>
                <c:pt idx="15">
                  <c:v>29.778933680104032</c:v>
                </c:pt>
                <c:pt idx="16">
                  <c:v>29.896231567449483</c:v>
                </c:pt>
                <c:pt idx="17">
                  <c:v>30.754162585700296</c:v>
                </c:pt>
                <c:pt idx="18">
                  <c:v>31.003323639385126</c:v>
                </c:pt>
                <c:pt idx="19">
                  <c:v>31.670190274841438</c:v>
                </c:pt>
                <c:pt idx="20">
                  <c:v>32.622432859399687</c:v>
                </c:pt>
                <c:pt idx="21">
                  <c:v>31.36448231952199</c:v>
                </c:pt>
                <c:pt idx="22">
                  <c:v>31.725217731676292</c:v>
                </c:pt>
                <c:pt idx="23">
                  <c:v>31.496205276472715</c:v>
                </c:pt>
                <c:pt idx="24">
                  <c:v>31.327417267517099</c:v>
                </c:pt>
                <c:pt idx="25">
                  <c:v>30.408089563019143</c:v>
                </c:pt>
                <c:pt idx="26">
                  <c:v>30.600421348314605</c:v>
                </c:pt>
                <c:pt idx="27">
                  <c:v>30.503455083909181</c:v>
                </c:pt>
                <c:pt idx="28">
                  <c:v>29.812990482551342</c:v>
                </c:pt>
                <c:pt idx="29">
                  <c:v>28.441654967379637</c:v>
                </c:pt>
                <c:pt idx="30">
                  <c:v>27.440929114937923</c:v>
                </c:pt>
                <c:pt idx="31">
                  <c:v>27.56</c:v>
                </c:pt>
                <c:pt idx="32">
                  <c:v>27.97</c:v>
                </c:pt>
                <c:pt idx="33">
                  <c:v>28.55</c:v>
                </c:pt>
                <c:pt idx="34">
                  <c:v>29.09</c:v>
                </c:pt>
                <c:pt idx="35">
                  <c:v>29.98</c:v>
                </c:pt>
                <c:pt idx="36">
                  <c:v>29.72</c:v>
                </c:pt>
                <c:pt idx="37" formatCode="0.0">
                  <c:v>29.853928148440584</c:v>
                </c:pt>
                <c:pt idx="38" formatCode="0.0">
                  <c:v>30.265056580846057</c:v>
                </c:pt>
                <c:pt idx="39" formatCode="0.0">
                  <c:v>30.004354768471476</c:v>
                </c:pt>
                <c:pt idx="40" formatCode="0.0">
                  <c:v>30.996548748921484</c:v>
                </c:pt>
                <c:pt idx="41" formatCode="0.0">
                  <c:v>29.553081147040878</c:v>
                </c:pt>
                <c:pt idx="42" formatCode="0.0">
                  <c:v>30.792400370713622</c:v>
                </c:pt>
                <c:pt idx="43" formatCode="0.0">
                  <c:v>30.817009077878645</c:v>
                </c:pt>
                <c:pt idx="44" formatCode="0.0">
                  <c:v>30.628480509148766</c:v>
                </c:pt>
                <c:pt idx="45" formatCode="0.0">
                  <c:v>30.160723254645905</c:v>
                </c:pt>
                <c:pt idx="46" formatCode="0.0">
                  <c:v>30.34471047716081</c:v>
                </c:pt>
                <c:pt idx="47" formatCode="0.0">
                  <c:v>29.792319103345971</c:v>
                </c:pt>
                <c:pt idx="48" formatCode="0.0">
                  <c:v>29.27961535273149</c:v>
                </c:pt>
              </c:numCache>
            </c:numRef>
          </c:val>
        </c:ser>
        <c:ser>
          <c:idx val="2"/>
          <c:order val="2"/>
          <c:tx>
            <c:strRef>
              <c:f>'original data'!$F$7</c:f>
              <c:strCache>
                <c:ptCount val="1"/>
                <c:pt idx="0">
                  <c:v>25 - 29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'original data'!$A$8:$A$56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'original data'!$F$8:$F$56</c:f>
              <c:numCache>
                <c:formatCode>#\ ###\ ##0.0;\-#\ ##0.0;\-</c:formatCode>
                <c:ptCount val="49"/>
                <c:pt idx="0">
                  <c:v>18.005181347150259</c:v>
                </c:pt>
                <c:pt idx="1">
                  <c:v>16.507311586051742</c:v>
                </c:pt>
                <c:pt idx="2">
                  <c:v>16.882375333079558</c:v>
                </c:pt>
                <c:pt idx="3">
                  <c:v>17.306174009158376</c:v>
                </c:pt>
                <c:pt idx="4">
                  <c:v>17.663293468261269</c:v>
                </c:pt>
                <c:pt idx="5">
                  <c:v>18.032352161230442</c:v>
                </c:pt>
                <c:pt idx="6">
                  <c:v>17.970401691331926</c:v>
                </c:pt>
                <c:pt idx="7">
                  <c:v>17.783540330285248</c:v>
                </c:pt>
                <c:pt idx="8">
                  <c:v>16.830585953733205</c:v>
                </c:pt>
                <c:pt idx="9">
                  <c:v>16.81210799018271</c:v>
                </c:pt>
                <c:pt idx="10">
                  <c:v>16.427325191249498</c:v>
                </c:pt>
                <c:pt idx="11">
                  <c:v>16.225590955806783</c:v>
                </c:pt>
                <c:pt idx="12">
                  <c:v>15.888678051865906</c:v>
                </c:pt>
                <c:pt idx="13">
                  <c:v>16.442766736982346</c:v>
                </c:pt>
                <c:pt idx="14">
                  <c:v>15.857566765578635</c:v>
                </c:pt>
                <c:pt idx="15">
                  <c:v>17.082397446506679</c:v>
                </c:pt>
                <c:pt idx="16">
                  <c:v>16.646641179683233</c:v>
                </c:pt>
                <c:pt idx="17">
                  <c:v>17.194471650886932</c:v>
                </c:pt>
                <c:pt idx="18">
                  <c:v>18.113834648940593</c:v>
                </c:pt>
                <c:pt idx="19">
                  <c:v>18.276955602536997</c:v>
                </c:pt>
                <c:pt idx="20">
                  <c:v>19.451026856240127</c:v>
                </c:pt>
                <c:pt idx="21">
                  <c:v>19.277108433734941</c:v>
                </c:pt>
                <c:pt idx="22">
                  <c:v>20.187885311674332</c:v>
                </c:pt>
                <c:pt idx="23">
                  <c:v>20.355981207083484</c:v>
                </c:pt>
                <c:pt idx="24">
                  <c:v>21.177666851543723</c:v>
                </c:pt>
                <c:pt idx="25">
                  <c:v>22.092813289996389</c:v>
                </c:pt>
                <c:pt idx="26">
                  <c:v>21.339536516853933</c:v>
                </c:pt>
                <c:pt idx="27">
                  <c:v>21.879206676837477</c:v>
                </c:pt>
                <c:pt idx="28">
                  <c:v>21.731507764234429</c:v>
                </c:pt>
                <c:pt idx="29">
                  <c:v>21.892807003055577</c:v>
                </c:pt>
                <c:pt idx="30">
                  <c:v>22.018422106527833</c:v>
                </c:pt>
                <c:pt idx="31">
                  <c:v>20.99</c:v>
                </c:pt>
                <c:pt idx="32">
                  <c:v>20.03</c:v>
                </c:pt>
                <c:pt idx="33">
                  <c:v>19.149999999999999</c:v>
                </c:pt>
                <c:pt idx="34">
                  <c:v>18.3</c:v>
                </c:pt>
                <c:pt idx="35">
                  <c:v>18.149999999999999</c:v>
                </c:pt>
                <c:pt idx="36">
                  <c:v>18.21</c:v>
                </c:pt>
                <c:pt idx="37" formatCode="0.0">
                  <c:v>18.507698381365969</c:v>
                </c:pt>
                <c:pt idx="38" formatCode="0.0">
                  <c:v>18.584339636971219</c:v>
                </c:pt>
                <c:pt idx="39" formatCode="0.0">
                  <c:v>19.93758165190884</c:v>
                </c:pt>
                <c:pt idx="40" formatCode="0.0">
                  <c:v>19.837503595053207</c:v>
                </c:pt>
                <c:pt idx="41" formatCode="0.0">
                  <c:v>20.706223306894447</c:v>
                </c:pt>
                <c:pt idx="42" formatCode="0.0">
                  <c:v>20.172999691071979</c:v>
                </c:pt>
                <c:pt idx="43" formatCode="0.0">
                  <c:v>21.579869405956362</c:v>
                </c:pt>
                <c:pt idx="44" formatCode="0.0">
                  <c:v>21.964996022275258</c:v>
                </c:pt>
                <c:pt idx="45" formatCode="0.0">
                  <c:v>22.183157542273566</c:v>
                </c:pt>
                <c:pt idx="46" formatCode="0.0">
                  <c:v>23.340125658006453</c:v>
                </c:pt>
                <c:pt idx="47" formatCode="0.0">
                  <c:v>23.240481292236691</c:v>
                </c:pt>
                <c:pt idx="48" formatCode="0.0">
                  <c:v>24.073613528972892</c:v>
                </c:pt>
              </c:numCache>
            </c:numRef>
          </c:val>
        </c:ser>
        <c:ser>
          <c:idx val="3"/>
          <c:order val="3"/>
          <c:tx>
            <c:strRef>
              <c:f>'original data'!$G$7</c:f>
              <c:strCache>
                <c:ptCount val="1"/>
                <c:pt idx="0">
                  <c:v>30 - 34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'original data'!$A$8:$A$56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'original data'!$G$8:$G$56</c:f>
              <c:numCache>
                <c:formatCode>#\ ###\ ##0.0;\-#\ ##0.0;\-</c:formatCode>
                <c:ptCount val="49"/>
                <c:pt idx="0">
                  <c:v>20.012953367875646</c:v>
                </c:pt>
                <c:pt idx="1">
                  <c:v>18.953880764904387</c:v>
                </c:pt>
                <c:pt idx="2">
                  <c:v>17.415302626570231</c:v>
                </c:pt>
                <c:pt idx="3">
                  <c:v>16.532449076267174</c:v>
                </c:pt>
                <c:pt idx="4">
                  <c:v>15.586805099224602</c:v>
                </c:pt>
                <c:pt idx="5">
                  <c:v>13.537523203394326</c:v>
                </c:pt>
                <c:pt idx="6">
                  <c:v>13.834566596194502</c:v>
                </c:pt>
                <c:pt idx="7">
                  <c:v>13.115872799235703</c:v>
                </c:pt>
                <c:pt idx="8">
                  <c:v>12.771852057071618</c:v>
                </c:pt>
                <c:pt idx="9">
                  <c:v>13.280610853558766</c:v>
                </c:pt>
                <c:pt idx="10">
                  <c:v>14.051805126828615</c:v>
                </c:pt>
                <c:pt idx="11">
                  <c:v>14.375642343268241</c:v>
                </c:pt>
                <c:pt idx="12">
                  <c:v>12.814674256799494</c:v>
                </c:pt>
                <c:pt idx="13">
                  <c:v>13.167536360608414</c:v>
                </c:pt>
                <c:pt idx="14">
                  <c:v>11.845697329376854</c:v>
                </c:pt>
                <c:pt idx="15">
                  <c:v>11.372502659888875</c:v>
                </c:pt>
                <c:pt idx="16">
                  <c:v>10.398689240851994</c:v>
                </c:pt>
                <c:pt idx="17">
                  <c:v>10.708455762324519</c:v>
                </c:pt>
                <c:pt idx="18">
                  <c:v>11.22766929788118</c:v>
                </c:pt>
                <c:pt idx="19">
                  <c:v>11.437632135306554</c:v>
                </c:pt>
                <c:pt idx="20">
                  <c:v>10.930094786729857</c:v>
                </c:pt>
                <c:pt idx="21">
                  <c:v>12.038397492408659</c:v>
                </c:pt>
                <c:pt idx="22">
                  <c:v>11.36118994030727</c:v>
                </c:pt>
                <c:pt idx="23">
                  <c:v>13.05565594506686</c:v>
                </c:pt>
                <c:pt idx="24">
                  <c:v>13.348123497873916</c:v>
                </c:pt>
                <c:pt idx="25">
                  <c:v>13.470566991693753</c:v>
                </c:pt>
                <c:pt idx="26">
                  <c:v>14.466292134831459</c:v>
                </c:pt>
                <c:pt idx="27">
                  <c:v>14.439558467199138</c:v>
                </c:pt>
                <c:pt idx="28">
                  <c:v>15.035899148438805</c:v>
                </c:pt>
                <c:pt idx="29">
                  <c:v>15.310925757700883</c:v>
                </c:pt>
                <c:pt idx="30">
                  <c:v>14.47336804164998</c:v>
                </c:pt>
                <c:pt idx="31">
                  <c:v>14.88</c:v>
                </c:pt>
                <c:pt idx="32">
                  <c:v>14.75</c:v>
                </c:pt>
                <c:pt idx="33">
                  <c:v>14.99</c:v>
                </c:pt>
                <c:pt idx="34">
                  <c:v>14.63</c:v>
                </c:pt>
                <c:pt idx="35">
                  <c:v>14.02</c:v>
                </c:pt>
                <c:pt idx="36">
                  <c:v>13.37</c:v>
                </c:pt>
                <c:pt idx="37" formatCode="0.0">
                  <c:v>13.328069482826688</c:v>
                </c:pt>
                <c:pt idx="38" formatCode="0.0">
                  <c:v>12.280701754385964</c:v>
                </c:pt>
                <c:pt idx="39" formatCode="0.0">
                  <c:v>11.968355349107272</c:v>
                </c:pt>
                <c:pt idx="40" formatCode="0.0">
                  <c:v>11.957146965775094</c:v>
                </c:pt>
                <c:pt idx="41" formatCode="0.0">
                  <c:v>12.797437461866993</c:v>
                </c:pt>
                <c:pt idx="42" formatCode="0.0">
                  <c:v>12.843682421995675</c:v>
                </c:pt>
                <c:pt idx="43" formatCode="0.0">
                  <c:v>13.584965758878804</c:v>
                </c:pt>
                <c:pt idx="44" formatCode="0.0">
                  <c:v>14.335719968178202</c:v>
                </c:pt>
                <c:pt idx="45" formatCode="0.0">
                  <c:v>15.067805123053743</c:v>
                </c:pt>
                <c:pt idx="46" formatCode="0.0">
                  <c:v>16.01290541687893</c:v>
                </c:pt>
                <c:pt idx="47" formatCode="0.0">
                  <c:v>16.416680402175704</c:v>
                </c:pt>
                <c:pt idx="48" formatCode="0.0">
                  <c:v>16.894636491751637</c:v>
                </c:pt>
              </c:numCache>
            </c:numRef>
          </c:val>
        </c:ser>
        <c:ser>
          <c:idx val="4"/>
          <c:order val="4"/>
          <c:tx>
            <c:strRef>
              <c:f>'original data'!$H$7</c:f>
              <c:strCache>
                <c:ptCount val="1"/>
                <c:pt idx="0">
                  <c:v>35 - 39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'original data'!$A$8:$A$56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'original data'!$H$8:$H$56</c:f>
              <c:numCache>
                <c:formatCode>#\ ###\ ##0.0;\-#\ ##0.0;\-</c:formatCode>
                <c:ptCount val="49"/>
                <c:pt idx="0">
                  <c:v>18.588082901554404</c:v>
                </c:pt>
                <c:pt idx="1">
                  <c:v>16.05736782902137</c:v>
                </c:pt>
                <c:pt idx="2">
                  <c:v>15.626189569851542</c:v>
                </c:pt>
                <c:pt idx="3">
                  <c:v>15.111321648507817</c:v>
                </c:pt>
                <c:pt idx="4">
                  <c:v>13.523459061637535</c:v>
                </c:pt>
                <c:pt idx="5">
                  <c:v>12.662423760275789</c:v>
                </c:pt>
                <c:pt idx="6">
                  <c:v>12.341437632135307</c:v>
                </c:pt>
                <c:pt idx="7">
                  <c:v>12.597243073563533</c:v>
                </c:pt>
                <c:pt idx="8">
                  <c:v>11.30350464053193</c:v>
                </c:pt>
                <c:pt idx="9">
                  <c:v>9.9945459503681491</c:v>
                </c:pt>
                <c:pt idx="10">
                  <c:v>10.038920950208025</c:v>
                </c:pt>
                <c:pt idx="11">
                  <c:v>10.354573484069887</c:v>
                </c:pt>
                <c:pt idx="12">
                  <c:v>9.0322580645161281</c:v>
                </c:pt>
                <c:pt idx="13">
                  <c:v>8.7931608748750971</c:v>
                </c:pt>
                <c:pt idx="14">
                  <c:v>9.1750741839762622</c:v>
                </c:pt>
                <c:pt idx="15">
                  <c:v>8.4052488473814879</c:v>
                </c:pt>
                <c:pt idx="16">
                  <c:v>8.2905516111414528</c:v>
                </c:pt>
                <c:pt idx="17">
                  <c:v>7.639569049951028</c:v>
                </c:pt>
                <c:pt idx="18">
                  <c:v>7.3535521395928543</c:v>
                </c:pt>
                <c:pt idx="19">
                  <c:v>7.3678646934460881</c:v>
                </c:pt>
                <c:pt idx="20">
                  <c:v>6.5462085308056874</c:v>
                </c:pt>
                <c:pt idx="21">
                  <c:v>6.9154667450288958</c:v>
                </c:pt>
                <c:pt idx="22">
                  <c:v>6.849985321460025</c:v>
                </c:pt>
                <c:pt idx="23">
                  <c:v>6.7130466208890498</c:v>
                </c:pt>
                <c:pt idx="24">
                  <c:v>7.3858384174523932</c:v>
                </c:pt>
                <c:pt idx="25">
                  <c:v>8.0444203683640296</c:v>
                </c:pt>
                <c:pt idx="26">
                  <c:v>7.6983848314606735</c:v>
                </c:pt>
                <c:pt idx="27">
                  <c:v>7.9601543569954236</c:v>
                </c:pt>
                <c:pt idx="28">
                  <c:v>8.0146936049423942</c:v>
                </c:pt>
                <c:pt idx="29">
                  <c:v>9.0263440416219343</c:v>
                </c:pt>
                <c:pt idx="30">
                  <c:v>9.2030436523828598</c:v>
                </c:pt>
                <c:pt idx="31">
                  <c:v>9.6999999999999993</c:v>
                </c:pt>
                <c:pt idx="32">
                  <c:v>9.81</c:v>
                </c:pt>
                <c:pt idx="33">
                  <c:v>9.2899999999999991</c:v>
                </c:pt>
                <c:pt idx="34">
                  <c:v>9.8699999999999992</c:v>
                </c:pt>
                <c:pt idx="35">
                  <c:v>9.0500000000000007</c:v>
                </c:pt>
                <c:pt idx="36">
                  <c:v>9.52</c:v>
                </c:pt>
                <c:pt idx="37" formatCode="0.0">
                  <c:v>8.7169364390051332</c:v>
                </c:pt>
                <c:pt idx="38" formatCode="0.0">
                  <c:v>9.2048302574618361</c:v>
                </c:pt>
                <c:pt idx="39" formatCode="0.0">
                  <c:v>8.8837276818115836</c:v>
                </c:pt>
                <c:pt idx="40" formatCode="0.0">
                  <c:v>8.7215990796663778</c:v>
                </c:pt>
                <c:pt idx="41" formatCode="0.0">
                  <c:v>8.8163514338010973</c:v>
                </c:pt>
                <c:pt idx="42" formatCode="0.0">
                  <c:v>8.8662341674389875</c:v>
                </c:pt>
                <c:pt idx="43" formatCode="0.0">
                  <c:v>8.5841694537346704</c:v>
                </c:pt>
                <c:pt idx="44" formatCode="0.0">
                  <c:v>9.0453460620525057</c:v>
                </c:pt>
                <c:pt idx="45" formatCode="0.0">
                  <c:v>9.3001841620626156</c:v>
                </c:pt>
                <c:pt idx="46" formatCode="0.0">
                  <c:v>9.3224656138563429</c:v>
                </c:pt>
                <c:pt idx="47" formatCode="0.0">
                  <c:v>10.680731827921543</c:v>
                </c:pt>
                <c:pt idx="48" formatCode="0.0">
                  <c:v>10.271076846555584</c:v>
                </c:pt>
              </c:numCache>
            </c:numRef>
          </c:val>
        </c:ser>
        <c:ser>
          <c:idx val="5"/>
          <c:order val="5"/>
          <c:tx>
            <c:strRef>
              <c:f>'original data'!$I$7</c:f>
              <c:strCache>
                <c:ptCount val="1"/>
                <c:pt idx="0">
                  <c:v>40 +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'original data'!$A$8:$A$56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'original data'!$I$8:$I$56</c:f>
              <c:numCache>
                <c:formatCode>#\ ###\ ##0.0;\-#\ ##0.0;\-</c:formatCode>
                <c:ptCount val="49"/>
                <c:pt idx="0">
                  <c:v>7.9663212435233168</c:v>
                </c:pt>
                <c:pt idx="1">
                  <c:v>7.8740157480314963</c:v>
                </c:pt>
                <c:pt idx="2">
                  <c:v>7.7655119908641028</c:v>
                </c:pt>
                <c:pt idx="3">
                  <c:v>7.7688299384178112</c:v>
                </c:pt>
                <c:pt idx="4">
                  <c:v>6.1768957813116048</c:v>
                </c:pt>
                <c:pt idx="5">
                  <c:v>6.4969504110315563</c:v>
                </c:pt>
                <c:pt idx="6">
                  <c:v>6.6728329809725162</c:v>
                </c:pt>
                <c:pt idx="7">
                  <c:v>5.7868158864473864</c:v>
                </c:pt>
                <c:pt idx="8">
                  <c:v>6.1642886826430248</c:v>
                </c:pt>
                <c:pt idx="9">
                  <c:v>6.0130897191164445</c:v>
                </c:pt>
                <c:pt idx="10">
                  <c:v>5.3147228559924837</c:v>
                </c:pt>
                <c:pt idx="11">
                  <c:v>5.4085303186022609</c:v>
                </c:pt>
                <c:pt idx="12">
                  <c:v>4.5920303605313091</c:v>
                </c:pt>
                <c:pt idx="13">
                  <c:v>4.1301210169867879</c:v>
                </c:pt>
                <c:pt idx="14">
                  <c:v>3.7507418397626111</c:v>
                </c:pt>
                <c:pt idx="15">
                  <c:v>3.55834022934153</c:v>
                </c:pt>
                <c:pt idx="16">
                  <c:v>3.1895139268159478</c:v>
                </c:pt>
                <c:pt idx="17">
                  <c:v>2.785939710523452</c:v>
                </c:pt>
                <c:pt idx="18">
                  <c:v>2.8147071042791856</c:v>
                </c:pt>
                <c:pt idx="19">
                  <c:v>2.7378435517970403</c:v>
                </c:pt>
                <c:pt idx="20">
                  <c:v>2.6856240126382307</c:v>
                </c:pt>
                <c:pt idx="21">
                  <c:v>2.7524733078656087</c:v>
                </c:pt>
                <c:pt idx="22">
                  <c:v>2.6812799686857813</c:v>
                </c:pt>
                <c:pt idx="23">
                  <c:v>2.620166245030719</c:v>
                </c:pt>
                <c:pt idx="24">
                  <c:v>2.5050841190608244</c:v>
                </c:pt>
                <c:pt idx="25">
                  <c:v>2.6453593355001805</c:v>
                </c:pt>
                <c:pt idx="26">
                  <c:v>3.0284410112359552</c:v>
                </c:pt>
                <c:pt idx="27">
                  <c:v>2.9525262496634657</c:v>
                </c:pt>
                <c:pt idx="28">
                  <c:v>2.9888128235097677</c:v>
                </c:pt>
                <c:pt idx="29">
                  <c:v>2.8656371294078786</c:v>
                </c:pt>
                <c:pt idx="30">
                  <c:v>2.8914697637164597</c:v>
                </c:pt>
                <c:pt idx="31">
                  <c:v>3.16</c:v>
                </c:pt>
                <c:pt idx="32">
                  <c:v>3.41</c:v>
                </c:pt>
                <c:pt idx="33">
                  <c:v>3.31</c:v>
                </c:pt>
                <c:pt idx="34">
                  <c:v>3.46</c:v>
                </c:pt>
                <c:pt idx="35">
                  <c:v>3.58</c:v>
                </c:pt>
                <c:pt idx="36">
                  <c:v>3.35</c:v>
                </c:pt>
                <c:pt idx="37" formatCode="0.0">
                  <c:v>3.3557046979865772</c:v>
                </c:pt>
                <c:pt idx="38" formatCode="0.0">
                  <c:v>3.356877041087567</c:v>
                </c:pt>
                <c:pt idx="39" formatCode="0.0">
                  <c:v>3.2733343010596605</c:v>
                </c:pt>
                <c:pt idx="40" formatCode="0.0">
                  <c:v>3.336209375898763</c:v>
                </c:pt>
                <c:pt idx="41" formatCode="0.0">
                  <c:v>3.470103721781574</c:v>
                </c:pt>
                <c:pt idx="42" formatCode="0.0">
                  <c:v>3.4213778189681805</c:v>
                </c:pt>
                <c:pt idx="43" formatCode="0.0">
                  <c:v>3.6948558687689119</c:v>
                </c:pt>
                <c:pt idx="44" formatCode="0.0">
                  <c:v>4.0095465393794747</c:v>
                </c:pt>
                <c:pt idx="45" formatCode="0.0">
                  <c:v>4.0431943746860881</c:v>
                </c:pt>
                <c:pt idx="46" formatCode="0.0">
                  <c:v>3.9140770928850399</c:v>
                </c:pt>
                <c:pt idx="47" formatCode="0.0">
                  <c:v>3.8157244107466628</c:v>
                </c:pt>
                <c:pt idx="48" formatCode="0.0">
                  <c:v>3.8796319323551356</c:v>
                </c:pt>
              </c:numCache>
            </c:numRef>
          </c:val>
        </c:ser>
        <c:ser>
          <c:idx val="6"/>
          <c:order val="6"/>
          <c:tx>
            <c:strRef>
              <c:f>'original data'!$J$7</c:f>
              <c:strCache>
                <c:ptCount val="1"/>
                <c:pt idx="0">
                  <c:v>NK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numRef>
              <c:f>'original data'!$A$8:$A$56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'original data'!$J$8:$J$56</c:f>
              <c:numCache>
                <c:formatCode>#\ ###\ ##0.0;\-#\ ##0.0;\-</c:formatCode>
                <c:ptCount val="49"/>
                <c:pt idx="0">
                  <c:v>0.97150259067359457</c:v>
                </c:pt>
                <c:pt idx="1">
                  <c:v>2.1653543307086665</c:v>
                </c:pt>
                <c:pt idx="2">
                  <c:v>1.0277883517320134</c:v>
                </c:pt>
                <c:pt idx="3">
                  <c:v>1.2948049897363063</c:v>
                </c:pt>
                <c:pt idx="4">
                  <c:v>1.1959521619135245</c:v>
                </c:pt>
                <c:pt idx="5">
                  <c:v>0.76902678334658958</c:v>
                </c:pt>
                <c:pt idx="6">
                  <c:v>7.928118393233774E-2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-9.9999999999909051E-3</c:v>
                </c:pt>
                <c:pt idx="32">
                  <c:v>-9.9999999999909051E-3</c:v>
                </c:pt>
                <c:pt idx="33">
                  <c:v>-9.9999999999909051E-3</c:v>
                </c:pt>
                <c:pt idx="34">
                  <c:v>0</c:v>
                </c:pt>
                <c:pt idx="35">
                  <c:v>1.0000000000005116E-2</c:v>
                </c:pt>
                <c:pt idx="36">
                  <c:v>1.0000000000005116E-2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 formatCode="0.0">
                  <c:v>0</c:v>
                </c:pt>
              </c:numCache>
            </c:numRef>
          </c:val>
        </c:ser>
        <c:gapWidth val="0"/>
        <c:overlap val="100"/>
        <c:axId val="59867136"/>
        <c:axId val="59886976"/>
      </c:barChart>
      <c:catAx>
        <c:axId val="59867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9900990099009956"/>
              <c:y val="0.827397260273972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886976"/>
        <c:crosses val="autoZero"/>
        <c:auto val="1"/>
        <c:lblAlgn val="ctr"/>
        <c:lblOffset val="100"/>
        <c:tickLblSkip val="2"/>
        <c:tickMarkSkip val="1"/>
      </c:catAx>
      <c:valAx>
        <c:axId val="59886976"/>
        <c:scaling>
          <c:orientation val="minMax"/>
          <c:max val="100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Percentage</a:t>
                </a:r>
              </a:p>
            </c:rich>
          </c:tx>
          <c:layout>
            <c:manualLayout>
              <c:xMode val="edge"/>
              <c:yMode val="edge"/>
              <c:x val="1.9801980198019837E-2"/>
              <c:y val="0.2849315068493150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867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871299573889594"/>
          <c:y val="7.123287671232878E-2"/>
          <c:w val="0.84356517207338044"/>
          <c:h val="0.64931506849315168"/>
        </c:manualLayout>
      </c:layout>
      <c:lineChart>
        <c:grouping val="standard"/>
        <c:ser>
          <c:idx val="0"/>
          <c:order val="0"/>
          <c:tx>
            <c:strRef>
              <c:f>'original data'!$L$7</c:f>
              <c:strCache>
                <c:ptCount val="1"/>
                <c:pt idx="0">
                  <c:v>Under 16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'original data'!$A$47:$A$56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'original data'!$L$47:$L$56</c:f>
              <c:numCache>
                <c:formatCode>0.0</c:formatCode>
                <c:ptCount val="10"/>
                <c:pt idx="0">
                  <c:v>3.996428723268568</c:v>
                </c:pt>
                <c:pt idx="1">
                  <c:v>3.7517722761478898</c:v>
                </c:pt>
                <c:pt idx="2">
                  <c:v>3.8240067587096198</c:v>
                </c:pt>
                <c:pt idx="3">
                  <c:v>3.5095194313008768</c:v>
                </c:pt>
                <c:pt idx="4">
                  <c:v>3.2523630450249006</c:v>
                </c:pt>
                <c:pt idx="5">
                  <c:v>2.8813501183411656</c:v>
                </c:pt>
                <c:pt idx="6">
                  <c:v>2.6639320107971756</c:v>
                </c:pt>
                <c:pt idx="7">
                  <c:v>2.1215810600672635</c:v>
                </c:pt>
                <c:pt idx="8">
                  <c:v>1.6886229031897591</c:v>
                </c:pt>
                <c:pt idx="9">
                  <c:v>1.5023777300438297</c:v>
                </c:pt>
              </c:numCache>
            </c:numRef>
          </c:val>
        </c:ser>
        <c:ser>
          <c:idx val="1"/>
          <c:order val="1"/>
          <c:tx>
            <c:strRef>
              <c:f>'original data'!$M$7</c:f>
              <c:strCache>
                <c:ptCount val="1"/>
                <c:pt idx="0">
                  <c:v>16 - 19</c:v>
                </c:pt>
              </c:strCache>
            </c:strRef>
          </c:tx>
          <c:spPr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numRef>
              <c:f>'original data'!$A$47:$A$56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'original data'!$M$47:$M$56</c:f>
              <c:numCache>
                <c:formatCode>0.0</c:formatCode>
                <c:ptCount val="10"/>
                <c:pt idx="0">
                  <c:v>24.610292136561334</c:v>
                </c:pt>
                <c:pt idx="1">
                  <c:v>24.002496137835511</c:v>
                </c:pt>
                <c:pt idx="2">
                  <c:v>21.655697644783594</c:v>
                </c:pt>
                <c:pt idx="3">
                  <c:v>20.806222421658816</c:v>
                </c:pt>
                <c:pt idx="4">
                  <c:v>18.658883217702254</c:v>
                </c:pt>
                <c:pt idx="5">
                  <c:v>17.983668541289358</c:v>
                </c:pt>
                <c:pt idx="6">
                  <c:v>16.757879760393845</c:v>
                </c:pt>
                <c:pt idx="7">
                  <c:v>15.071206107372072</c:v>
                </c:pt>
                <c:pt idx="8">
                  <c:v>15.005092788115171</c:v>
                </c:pt>
                <c:pt idx="9">
                  <c:v>14.582764017588751</c:v>
                </c:pt>
              </c:numCache>
            </c:numRef>
          </c:val>
        </c:ser>
        <c:ser>
          <c:idx val="2"/>
          <c:order val="2"/>
          <c:tx>
            <c:strRef>
              <c:f>'original data'!$N$7</c:f>
              <c:strCache>
                <c:ptCount val="1"/>
                <c:pt idx="0">
                  <c:v>20 - 24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'original data'!$A$47:$A$56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'original data'!$N$47:$N$56</c:f>
              <c:numCache>
                <c:formatCode>0.0</c:formatCode>
                <c:ptCount val="10"/>
                <c:pt idx="0">
                  <c:v>23.981900452488688</c:v>
                </c:pt>
                <c:pt idx="1">
                  <c:v>24.713793518576907</c:v>
                </c:pt>
                <c:pt idx="2">
                  <c:v>22.090723036491024</c:v>
                </c:pt>
                <c:pt idx="3">
                  <c:v>22.420793359801156</c:v>
                </c:pt>
                <c:pt idx="4">
                  <c:v>21.09164236858599</c:v>
                </c:pt>
                <c:pt idx="5">
                  <c:v>20.633363881430508</c:v>
                </c:pt>
                <c:pt idx="6">
                  <c:v>19.387540962435629</c:v>
                </c:pt>
                <c:pt idx="7">
                  <c:v>19.312237928500412</c:v>
                </c:pt>
                <c:pt idx="8">
                  <c:v>19.592540201290994</c:v>
                </c:pt>
                <c:pt idx="9">
                  <c:v>19.142697646185283</c:v>
                </c:pt>
              </c:numCache>
            </c:numRef>
          </c:val>
        </c:ser>
        <c:ser>
          <c:idx val="3"/>
          <c:order val="3"/>
          <c:tx>
            <c:strRef>
              <c:f>'original data'!$O$7</c:f>
              <c:strCache>
                <c:ptCount val="1"/>
                <c:pt idx="0">
                  <c:v>25 - 29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'original data'!$A$47:$A$56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'original data'!$O$47:$O$56</c:f>
              <c:numCache>
                <c:formatCode>0.0</c:formatCode>
                <c:ptCount val="10"/>
                <c:pt idx="0">
                  <c:v>16.674557793398161</c:v>
                </c:pt>
                <c:pt idx="1">
                  <c:v>16.229220832696086</c:v>
                </c:pt>
                <c:pt idx="2">
                  <c:v>15.746889771771597</c:v>
                </c:pt>
                <c:pt idx="3">
                  <c:v>14.978180713011863</c:v>
                </c:pt>
                <c:pt idx="4">
                  <c:v>15.401490136794786</c:v>
                </c:pt>
                <c:pt idx="5">
                  <c:v>15.64811298833051</c:v>
                </c:pt>
                <c:pt idx="6">
                  <c:v>14.878111771112883</c:v>
                </c:pt>
                <c:pt idx="7">
                  <c:v>15.219714208203918</c:v>
                </c:pt>
                <c:pt idx="8">
                  <c:v>15.40200881519228</c:v>
                </c:pt>
                <c:pt idx="9">
                  <c:v>15.86079205649588</c:v>
                </c:pt>
              </c:numCache>
            </c:numRef>
          </c:val>
        </c:ser>
        <c:ser>
          <c:idx val="4"/>
          <c:order val="4"/>
          <c:tx>
            <c:strRef>
              <c:f>'original data'!$P$7</c:f>
              <c:strCache>
                <c:ptCount val="1"/>
                <c:pt idx="0">
                  <c:v>30 - 34</c:v>
                </c:pt>
              </c:strCache>
            </c:strRef>
          </c:tx>
          <c:spPr>
            <a:ln w="25400"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'original data'!$A$47:$A$56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'original data'!$P$47:$P$56</c:f>
              <c:numCache>
                <c:formatCode>0.0</c:formatCode>
                <c:ptCount val="10"/>
                <c:pt idx="0">
                  <c:v>10.355568394478706</c:v>
                </c:pt>
                <c:pt idx="1">
                  <c:v>10.649538605377922</c:v>
                </c:pt>
                <c:pt idx="2">
                  <c:v>10.675590561200146</c:v>
                </c:pt>
                <c:pt idx="3">
                  <c:v>10.403828709061903</c:v>
                </c:pt>
                <c:pt idx="4">
                  <c:v>10.393439826491695</c:v>
                </c:pt>
                <c:pt idx="5">
                  <c:v>10.623183535834086</c:v>
                </c:pt>
                <c:pt idx="6">
                  <c:v>10.362753959435574</c:v>
                </c:pt>
                <c:pt idx="7">
                  <c:v>10.728527301997236</c:v>
                </c:pt>
                <c:pt idx="8">
                  <c:v>11.197301854974706</c:v>
                </c:pt>
                <c:pt idx="9">
                  <c:v>11.455874086565487</c:v>
                </c:pt>
              </c:numCache>
            </c:numRef>
          </c:val>
        </c:ser>
        <c:ser>
          <c:idx val="5"/>
          <c:order val="5"/>
          <c:tx>
            <c:strRef>
              <c:f>'original data'!$Q$7</c:f>
              <c:strCache>
                <c:ptCount val="1"/>
                <c:pt idx="0">
                  <c:v>35 - 39</c:v>
                </c:pt>
              </c:strCache>
            </c:strRef>
          </c:tx>
          <c:spPr>
            <a:ln w="25400"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rgbClr val="1F497D">
                    <a:lumMod val="20000"/>
                    <a:lumOff val="80000"/>
                  </a:srgbClr>
                </a:solidFill>
              </a:ln>
            </c:spPr>
          </c:marker>
          <c:cat>
            <c:numRef>
              <c:f>'original data'!$A$47:$A$56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'original data'!$Q$47:$Q$56</c:f>
              <c:numCache>
                <c:formatCode>0.0</c:formatCode>
                <c:ptCount val="10"/>
                <c:pt idx="0">
                  <c:v>6.2139865465160549</c:v>
                </c:pt>
                <c:pt idx="1">
                  <c:v>6.3429479805057625</c:v>
                </c:pt>
                <c:pt idx="2">
                  <c:v>6.275514635629289</c:v>
                </c:pt>
                <c:pt idx="3">
                  <c:v>6.4382255622230948</c:v>
                </c:pt>
                <c:pt idx="4">
                  <c:v>6.2808800223734504</c:v>
                </c:pt>
                <c:pt idx="5">
                  <c:v>6.939612553557696</c:v>
                </c:pt>
                <c:pt idx="6">
                  <c:v>6.9494833237420872</c:v>
                </c:pt>
                <c:pt idx="7">
                  <c:v>6.8546171902312336</c:v>
                </c:pt>
                <c:pt idx="8">
                  <c:v>7.9669519032162883</c:v>
                </c:pt>
                <c:pt idx="9">
                  <c:v>7.6165535556211275</c:v>
                </c:pt>
              </c:numCache>
            </c:numRef>
          </c:val>
        </c:ser>
        <c:ser>
          <c:idx val="6"/>
          <c:order val="6"/>
          <c:tx>
            <c:strRef>
              <c:f>'original data'!$R$7</c:f>
              <c:strCache>
                <c:ptCount val="1"/>
                <c:pt idx="0">
                  <c:v>40+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none"/>
          </c:marker>
          <c:cat>
            <c:numRef>
              <c:f>'original data'!$A$47:$A$56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'original data'!$R$47:$R$56</c:f>
              <c:numCache>
                <c:formatCode>0.0</c:formatCode>
                <c:ptCount val="10"/>
                <c:pt idx="0">
                  <c:v>2.1405653750498357</c:v>
                </c:pt>
                <c:pt idx="1">
                  <c:v>2.2103974427988202</c:v>
                </c:pt>
                <c:pt idx="2">
                  <c:v>2.1907650825749916</c:v>
                </c:pt>
                <c:pt idx="3">
                  <c:v>2.1679765878103927</c:v>
                </c:pt>
                <c:pt idx="4">
                  <c:v>2.2880699833819058</c:v>
                </c:pt>
                <c:pt idx="5">
                  <c:v>2.529168234851336</c:v>
                </c:pt>
                <c:pt idx="6">
                  <c:v>2.5034727261418528</c:v>
                </c:pt>
                <c:pt idx="7">
                  <c:v>2.4837291496056206</c:v>
                </c:pt>
                <c:pt idx="8">
                  <c:v>2.5770183396877524</c:v>
                </c:pt>
                <c:pt idx="9">
                  <c:v>2.6048479113906433</c:v>
                </c:pt>
              </c:numCache>
            </c:numRef>
          </c:val>
        </c:ser>
        <c:marker val="1"/>
        <c:axId val="63754624"/>
        <c:axId val="63757312"/>
      </c:lineChart>
      <c:catAx>
        <c:axId val="63754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9901031677971014"/>
              <c:y val="0.8054794520547962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757312"/>
        <c:crosses val="autoZero"/>
        <c:auto val="1"/>
        <c:lblAlgn val="ctr"/>
        <c:lblOffset val="100"/>
        <c:tickLblSkip val="1"/>
        <c:tickMarkSkip val="1"/>
      </c:catAx>
      <c:valAx>
        <c:axId val="63757312"/>
        <c:scaling>
          <c:orientation val="minMax"/>
          <c:max val="3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Rate per 1,000</a:t>
                </a:r>
              </a:p>
            </c:rich>
          </c:tx>
          <c:layout>
            <c:manualLayout>
              <c:xMode val="edge"/>
              <c:yMode val="edge"/>
              <c:x val="2.1122112211221164E-2"/>
              <c:y val="0.2520547945205479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7546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019804059146072"/>
          <c:y val="0.86575342465753524"/>
          <c:w val="0.69703032665471365"/>
          <c:h val="0.11780821917808215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368300</xdr:colOff>
      <xdr:row>0</xdr:row>
      <xdr:rowOff>66675</xdr:rowOff>
    </xdr:from>
    <xdr:to>
      <xdr:col>26</xdr:col>
      <xdr:colOff>27473</xdr:colOff>
      <xdr:row>4</xdr:row>
      <xdr:rowOff>76200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7667625" y="66675"/>
          <a:ext cx="5210175" cy="866775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Grey highlight are cells containing formulae - DO NOT DELETE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9525</xdr:colOff>
      <xdr:row>25</xdr:row>
      <xdr:rowOff>76200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10</xdr:col>
      <xdr:colOff>104775</xdr:colOff>
      <xdr:row>26</xdr:row>
      <xdr:rowOff>142875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F73"/>
  <sheetViews>
    <sheetView zoomScale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T53" sqref="T53"/>
    </sheetView>
  </sheetViews>
  <sheetFormatPr defaultColWidth="8.83203125" defaultRowHeight="12.75"/>
  <cols>
    <col min="1" max="11" width="8.83203125" style="1" customWidth="1"/>
    <col min="12" max="12" width="12.83203125" style="1" customWidth="1"/>
    <col min="13" max="19" width="8.83203125" style="1"/>
    <col min="20" max="20" width="10.6640625" style="1" bestFit="1" customWidth="1"/>
    <col min="21" max="25" width="8.33203125" style="1" bestFit="1" customWidth="1"/>
    <col min="26" max="26" width="5.6640625" style="1" bestFit="1" customWidth="1"/>
    <col min="27" max="16384" width="8.83203125" style="1"/>
  </cols>
  <sheetData>
    <row r="1" spans="1:18" ht="21" customHeight="1">
      <c r="B1" s="15" t="s">
        <v>0</v>
      </c>
      <c r="C1" s="16"/>
      <c r="D1" s="17"/>
      <c r="G1" s="13" t="s">
        <v>1</v>
      </c>
    </row>
    <row r="2" spans="1:18" ht="21" customHeight="1">
      <c r="B2" s="19" t="s">
        <v>49</v>
      </c>
      <c r="C2" s="18"/>
      <c r="D2" s="14"/>
    </row>
    <row r="3" spans="1:18">
      <c r="B3" s="22"/>
      <c r="C3" s="12"/>
      <c r="D3" s="22"/>
    </row>
    <row r="4" spans="1:18">
      <c r="B4" s="22"/>
      <c r="C4" s="12"/>
      <c r="D4" s="22"/>
    </row>
    <row r="6" spans="1:18" ht="18" customHeight="1">
      <c r="B6" s="2"/>
      <c r="D6" s="19" t="s">
        <v>2</v>
      </c>
      <c r="E6" s="20"/>
      <c r="F6" s="21"/>
      <c r="G6" s="20"/>
      <c r="H6" s="14"/>
      <c r="I6" s="14"/>
      <c r="J6" s="22"/>
      <c r="L6" s="31" t="s">
        <v>42</v>
      </c>
    </row>
    <row r="7" spans="1:18" ht="18" customHeight="1">
      <c r="B7" s="14"/>
      <c r="D7" s="26" t="s">
        <v>3</v>
      </c>
      <c r="E7" s="26" t="s">
        <v>4</v>
      </c>
      <c r="F7" s="26" t="s">
        <v>5</v>
      </c>
      <c r="G7" s="26" t="s">
        <v>6</v>
      </c>
      <c r="H7" s="26" t="s">
        <v>7</v>
      </c>
      <c r="I7" s="26" t="s">
        <v>8</v>
      </c>
      <c r="J7" s="35" t="s">
        <v>47</v>
      </c>
      <c r="K7" s="3"/>
      <c r="L7" s="1" t="s">
        <v>43</v>
      </c>
      <c r="M7" s="1" t="s">
        <v>44</v>
      </c>
      <c r="N7" s="1" t="s">
        <v>4</v>
      </c>
      <c r="O7" s="1" t="s">
        <v>5</v>
      </c>
      <c r="P7" s="1" t="s">
        <v>6</v>
      </c>
      <c r="Q7" s="1" t="s">
        <v>7</v>
      </c>
      <c r="R7" s="1" t="s">
        <v>45</v>
      </c>
    </row>
    <row r="8" spans="1:18">
      <c r="A8" s="27">
        <v>1968</v>
      </c>
      <c r="B8" s="4" t="s">
        <v>9</v>
      </c>
      <c r="C8" s="5"/>
      <c r="D8" s="29">
        <v>14.637305699481864</v>
      </c>
      <c r="E8" s="29">
        <v>19.818652849740932</v>
      </c>
      <c r="F8" s="29">
        <v>18.005181347150259</v>
      </c>
      <c r="G8" s="29">
        <v>20.012953367875646</v>
      </c>
      <c r="H8" s="29">
        <v>18.588082901554404</v>
      </c>
      <c r="I8" s="29">
        <v>7.9663212435233168</v>
      </c>
      <c r="J8" s="29">
        <f>100-SUM(D8:I8)</f>
        <v>0.97150259067359457</v>
      </c>
      <c r="K8" s="7"/>
      <c r="L8" s="7"/>
      <c r="M8" s="7"/>
    </row>
    <row r="9" spans="1:18">
      <c r="A9" s="8">
        <v>1969</v>
      </c>
      <c r="B9" s="8">
        <v>1969</v>
      </c>
      <c r="C9" s="5"/>
      <c r="D9" s="29">
        <v>16.872890888638921</v>
      </c>
      <c r="E9" s="29">
        <v>21.569178852643418</v>
      </c>
      <c r="F9" s="29">
        <v>16.507311586051742</v>
      </c>
      <c r="G9" s="29">
        <v>18.953880764904387</v>
      </c>
      <c r="H9" s="29">
        <v>16.05736782902137</v>
      </c>
      <c r="I9" s="29">
        <v>7.8740157480314963</v>
      </c>
      <c r="J9" s="29">
        <f t="shared" ref="J9:J44" si="0">100-SUM(D9:I9)</f>
        <v>2.1653543307086665</v>
      </c>
      <c r="K9" s="7"/>
      <c r="L9" s="7"/>
      <c r="M9" s="7"/>
    </row>
    <row r="10" spans="1:18">
      <c r="A10" s="27">
        <v>1970</v>
      </c>
      <c r="B10" s="4" t="s">
        <v>10</v>
      </c>
      <c r="C10" s="5"/>
      <c r="D10" s="29">
        <v>17.814998096688235</v>
      </c>
      <c r="E10" s="29">
        <v>23.467834031214313</v>
      </c>
      <c r="F10" s="29">
        <v>16.882375333079558</v>
      </c>
      <c r="G10" s="29">
        <v>17.415302626570231</v>
      </c>
      <c r="H10" s="29">
        <v>15.626189569851542</v>
      </c>
      <c r="I10" s="29">
        <v>7.7655119908641028</v>
      </c>
      <c r="J10" s="29">
        <f t="shared" si="0"/>
        <v>1.0277883517320134</v>
      </c>
      <c r="K10" s="7"/>
      <c r="L10" s="7"/>
      <c r="M10" s="7"/>
    </row>
    <row r="11" spans="1:18">
      <c r="A11" s="8">
        <v>1971</v>
      </c>
      <c r="B11" s="4" t="s">
        <v>11</v>
      </c>
      <c r="C11" s="5"/>
      <c r="D11" s="29">
        <v>19.501026369808937</v>
      </c>
      <c r="E11" s="29">
        <v>22.485393968103583</v>
      </c>
      <c r="F11" s="29">
        <v>17.306174009158376</v>
      </c>
      <c r="G11" s="29">
        <v>16.532449076267174</v>
      </c>
      <c r="H11" s="29">
        <v>15.111321648507817</v>
      </c>
      <c r="I11" s="29">
        <v>7.7688299384178112</v>
      </c>
      <c r="J11" s="29">
        <f t="shared" si="0"/>
        <v>1.2948049897363063</v>
      </c>
      <c r="K11" s="7"/>
      <c r="L11" s="7"/>
      <c r="M11" s="7"/>
    </row>
    <row r="12" spans="1:18">
      <c r="A12" s="27">
        <v>1972</v>
      </c>
      <c r="B12" s="8">
        <v>1972</v>
      </c>
      <c r="C12" s="5"/>
      <c r="D12" s="29">
        <v>22.092259166776184</v>
      </c>
      <c r="E12" s="29">
        <v>23.761335260875281</v>
      </c>
      <c r="F12" s="29">
        <v>17.663293468261269</v>
      </c>
      <c r="G12" s="29">
        <v>15.586805099224602</v>
      </c>
      <c r="H12" s="29">
        <v>13.523459061637535</v>
      </c>
      <c r="I12" s="29">
        <v>6.1768957813116048</v>
      </c>
      <c r="J12" s="29">
        <f t="shared" si="0"/>
        <v>1.1959521619135245</v>
      </c>
      <c r="K12" s="7"/>
      <c r="L12" s="7"/>
      <c r="M12" s="7"/>
    </row>
    <row r="13" spans="1:18">
      <c r="A13" s="8">
        <v>1973</v>
      </c>
      <c r="B13" s="4" t="s">
        <v>12</v>
      </c>
      <c r="C13" s="5"/>
      <c r="D13" s="29">
        <v>24.714929726862898</v>
      </c>
      <c r="E13" s="29">
        <v>23.786793953858393</v>
      </c>
      <c r="F13" s="29">
        <v>18.032352161230442</v>
      </c>
      <c r="G13" s="29">
        <v>13.537523203394326</v>
      </c>
      <c r="H13" s="29">
        <v>12.662423760275789</v>
      </c>
      <c r="I13" s="29">
        <v>6.4969504110315563</v>
      </c>
      <c r="J13" s="29">
        <f t="shared" si="0"/>
        <v>0.76902678334658958</v>
      </c>
      <c r="K13" s="7"/>
      <c r="L13" s="7"/>
      <c r="M13" s="7"/>
    </row>
    <row r="14" spans="1:18">
      <c r="A14" s="27">
        <v>1974</v>
      </c>
      <c r="B14" s="4" t="s">
        <v>13</v>
      </c>
      <c r="C14" s="5"/>
      <c r="D14" s="29">
        <v>26.136363636363637</v>
      </c>
      <c r="E14" s="29">
        <v>22.965116279069768</v>
      </c>
      <c r="F14" s="29">
        <v>17.970401691331926</v>
      </c>
      <c r="G14" s="29">
        <v>13.834566596194502</v>
      </c>
      <c r="H14" s="29">
        <v>12.341437632135307</v>
      </c>
      <c r="I14" s="29">
        <v>6.6728329809725162</v>
      </c>
      <c r="J14" s="29">
        <f t="shared" si="0"/>
        <v>7.928118393233774E-2</v>
      </c>
      <c r="K14" s="7"/>
      <c r="L14" s="7"/>
      <c r="M14" s="7"/>
    </row>
    <row r="15" spans="1:18">
      <c r="A15" s="8">
        <v>1975</v>
      </c>
      <c r="B15" s="8">
        <v>1975</v>
      </c>
      <c r="C15" s="5"/>
      <c r="D15" s="29">
        <v>27.58291251535417</v>
      </c>
      <c r="E15" s="29">
        <v>23.133615395113964</v>
      </c>
      <c r="F15" s="29">
        <v>17.783540330285248</v>
      </c>
      <c r="G15" s="29">
        <v>13.115872799235703</v>
      </c>
      <c r="H15" s="29">
        <v>12.597243073563533</v>
      </c>
      <c r="I15" s="29">
        <v>5.7868158864473864</v>
      </c>
      <c r="J15" s="29">
        <f t="shared" si="0"/>
        <v>0</v>
      </c>
      <c r="K15" s="7"/>
      <c r="L15" s="7"/>
      <c r="M15" s="7"/>
    </row>
    <row r="16" spans="1:18">
      <c r="A16" s="27">
        <v>1976</v>
      </c>
      <c r="B16" s="4" t="s">
        <v>14</v>
      </c>
      <c r="C16" s="5"/>
      <c r="D16" s="29">
        <v>29.505471671976728</v>
      </c>
      <c r="E16" s="29">
        <v>23.424296994043498</v>
      </c>
      <c r="F16" s="29">
        <v>16.830585953733205</v>
      </c>
      <c r="G16" s="29">
        <v>12.771852057071618</v>
      </c>
      <c r="H16" s="29">
        <v>11.30350464053193</v>
      </c>
      <c r="I16" s="29">
        <v>6.1642886826430248</v>
      </c>
      <c r="J16" s="29">
        <f t="shared" si="0"/>
        <v>0</v>
      </c>
      <c r="K16" s="7"/>
      <c r="L16" s="7"/>
      <c r="M16" s="7"/>
    </row>
    <row r="17" spans="1:13">
      <c r="A17" s="8">
        <v>1977</v>
      </c>
      <c r="B17" s="4" t="s">
        <v>15</v>
      </c>
      <c r="C17" s="5"/>
      <c r="D17" s="29">
        <v>29.056449413689666</v>
      </c>
      <c r="E17" s="29">
        <v>24.843196073084265</v>
      </c>
      <c r="F17" s="29">
        <v>16.81210799018271</v>
      </c>
      <c r="G17" s="29">
        <v>13.280610853558766</v>
      </c>
      <c r="H17" s="29">
        <v>9.9945459503681491</v>
      </c>
      <c r="I17" s="29">
        <v>6.0130897191164445</v>
      </c>
      <c r="J17" s="29">
        <f t="shared" si="0"/>
        <v>0</v>
      </c>
      <c r="K17" s="7"/>
      <c r="L17" s="7"/>
      <c r="M17" s="7"/>
    </row>
    <row r="18" spans="1:13">
      <c r="A18" s="27">
        <v>1978</v>
      </c>
      <c r="B18" s="8">
        <v>1978</v>
      </c>
      <c r="C18" s="5"/>
      <c r="D18" s="29">
        <v>28.841766205878404</v>
      </c>
      <c r="E18" s="29">
        <v>25.325459669842974</v>
      </c>
      <c r="F18" s="29">
        <v>16.427325191249498</v>
      </c>
      <c r="G18" s="29">
        <v>14.051805126828615</v>
      </c>
      <c r="H18" s="29">
        <v>10.038920950208025</v>
      </c>
      <c r="I18" s="29">
        <v>5.3147228559924837</v>
      </c>
      <c r="J18" s="29">
        <f t="shared" si="0"/>
        <v>0</v>
      </c>
      <c r="K18" s="7"/>
      <c r="L18" s="7"/>
      <c r="M18" s="7"/>
    </row>
    <row r="19" spans="1:13">
      <c r="A19" s="8">
        <v>1979</v>
      </c>
      <c r="B19" s="4" t="s">
        <v>16</v>
      </c>
      <c r="C19" s="5"/>
      <c r="D19" s="29">
        <v>27.440904419321686</v>
      </c>
      <c r="E19" s="29">
        <v>26.194758478931142</v>
      </c>
      <c r="F19" s="29">
        <v>16.225590955806783</v>
      </c>
      <c r="G19" s="29">
        <v>14.375642343268241</v>
      </c>
      <c r="H19" s="29">
        <v>10.354573484069887</v>
      </c>
      <c r="I19" s="29">
        <v>5.4085303186022609</v>
      </c>
      <c r="J19" s="29">
        <f t="shared" si="0"/>
        <v>0</v>
      </c>
      <c r="K19" s="7"/>
      <c r="L19" s="7"/>
      <c r="M19" s="7"/>
    </row>
    <row r="20" spans="1:13">
      <c r="A20" s="27">
        <v>1980</v>
      </c>
      <c r="B20" s="4" t="s">
        <v>17</v>
      </c>
      <c r="C20" s="5"/>
      <c r="D20" s="29">
        <v>29.930423782416192</v>
      </c>
      <c r="E20" s="29">
        <v>27.741935483870968</v>
      </c>
      <c r="F20" s="29">
        <v>15.888678051865906</v>
      </c>
      <c r="G20" s="29">
        <v>12.814674256799494</v>
      </c>
      <c r="H20" s="29">
        <v>9.0322580645161281</v>
      </c>
      <c r="I20" s="29">
        <v>4.5920303605313091</v>
      </c>
      <c r="J20" s="29">
        <f t="shared" si="0"/>
        <v>0</v>
      </c>
      <c r="K20" s="7"/>
      <c r="L20" s="7"/>
      <c r="M20" s="7"/>
    </row>
    <row r="21" spans="1:13">
      <c r="A21" s="8">
        <v>1981</v>
      </c>
      <c r="B21" s="8">
        <v>1981</v>
      </c>
      <c r="C21" s="5"/>
      <c r="D21" s="29">
        <v>29.765737759520373</v>
      </c>
      <c r="E21" s="29">
        <v>27.700677251026978</v>
      </c>
      <c r="F21" s="29">
        <v>16.442766736982346</v>
      </c>
      <c r="G21" s="29">
        <v>13.167536360608414</v>
      </c>
      <c r="H21" s="29">
        <v>8.7931608748750971</v>
      </c>
      <c r="I21" s="29">
        <v>4.1301210169867879</v>
      </c>
      <c r="J21" s="29">
        <f t="shared" si="0"/>
        <v>0</v>
      </c>
      <c r="K21" s="7"/>
      <c r="L21" s="7"/>
      <c r="M21" s="7"/>
    </row>
    <row r="22" spans="1:13">
      <c r="A22" s="27">
        <v>1982</v>
      </c>
      <c r="B22" s="4" t="s">
        <v>18</v>
      </c>
      <c r="C22" s="5"/>
      <c r="D22" s="29">
        <v>30.160237388724038</v>
      </c>
      <c r="E22" s="29">
        <v>29.210682492581601</v>
      </c>
      <c r="F22" s="29">
        <v>15.857566765578635</v>
      </c>
      <c r="G22" s="29">
        <v>11.845697329376854</v>
      </c>
      <c r="H22" s="29">
        <v>9.1750741839762622</v>
      </c>
      <c r="I22" s="29">
        <v>3.7507418397626111</v>
      </c>
      <c r="J22" s="29">
        <f t="shared" si="0"/>
        <v>0</v>
      </c>
      <c r="K22" s="7"/>
      <c r="L22" s="7"/>
      <c r="M22" s="7"/>
    </row>
    <row r="23" spans="1:13">
      <c r="A23" s="8">
        <v>1983</v>
      </c>
      <c r="B23" s="4" t="s">
        <v>19</v>
      </c>
      <c r="C23" s="5"/>
      <c r="D23" s="29">
        <v>29.802577136777398</v>
      </c>
      <c r="E23" s="29">
        <v>29.778933680104032</v>
      </c>
      <c r="F23" s="29">
        <v>17.082397446506679</v>
      </c>
      <c r="G23" s="29">
        <v>11.372502659888875</v>
      </c>
      <c r="H23" s="29">
        <v>8.4052488473814879</v>
      </c>
      <c r="I23" s="29">
        <v>3.55834022934153</v>
      </c>
      <c r="J23" s="29">
        <f t="shared" si="0"/>
        <v>0</v>
      </c>
      <c r="K23" s="7"/>
      <c r="L23" s="7"/>
      <c r="M23" s="7"/>
    </row>
    <row r="24" spans="1:13">
      <c r="A24" s="27">
        <v>1984</v>
      </c>
      <c r="B24" s="8">
        <v>1984</v>
      </c>
      <c r="C24" s="5"/>
      <c r="D24" s="29">
        <v>31.578372474057893</v>
      </c>
      <c r="E24" s="29">
        <v>29.896231567449483</v>
      </c>
      <c r="F24" s="29">
        <v>16.646641179683233</v>
      </c>
      <c r="G24" s="29">
        <v>10.398689240851994</v>
      </c>
      <c r="H24" s="29">
        <v>8.2905516111414528</v>
      </c>
      <c r="I24" s="29">
        <v>3.1895139268159478</v>
      </c>
      <c r="J24" s="29">
        <f t="shared" si="0"/>
        <v>0</v>
      </c>
      <c r="K24" s="7"/>
      <c r="L24" s="7"/>
      <c r="M24" s="7"/>
    </row>
    <row r="25" spans="1:13">
      <c r="A25" s="8">
        <v>1985</v>
      </c>
      <c r="B25" s="4" t="s">
        <v>20</v>
      </c>
      <c r="C25" s="5"/>
      <c r="D25" s="29">
        <v>30.917401240613778</v>
      </c>
      <c r="E25" s="29">
        <v>30.754162585700296</v>
      </c>
      <c r="F25" s="29">
        <v>17.194471650886932</v>
      </c>
      <c r="G25" s="29">
        <v>10.708455762324519</v>
      </c>
      <c r="H25" s="29">
        <v>7.639569049951028</v>
      </c>
      <c r="I25" s="29">
        <v>2.785939710523452</v>
      </c>
      <c r="J25" s="29">
        <f t="shared" si="0"/>
        <v>0</v>
      </c>
      <c r="K25" s="7"/>
      <c r="L25" s="7"/>
      <c r="M25" s="7"/>
    </row>
    <row r="26" spans="1:13">
      <c r="A26" s="27">
        <v>1986</v>
      </c>
      <c r="B26" s="4" t="s">
        <v>21</v>
      </c>
      <c r="C26" s="5"/>
      <c r="D26" s="29">
        <v>29.486913169921063</v>
      </c>
      <c r="E26" s="29">
        <v>31.003323639385126</v>
      </c>
      <c r="F26" s="29">
        <v>18.113834648940593</v>
      </c>
      <c r="G26" s="29">
        <v>11.22766929788118</v>
      </c>
      <c r="H26" s="29">
        <v>7.3535521395928543</v>
      </c>
      <c r="I26" s="29">
        <v>2.8147071042791856</v>
      </c>
      <c r="J26" s="29">
        <f t="shared" si="0"/>
        <v>0</v>
      </c>
      <c r="K26" s="7"/>
      <c r="L26" s="7"/>
      <c r="M26" s="7"/>
    </row>
    <row r="27" spans="1:13">
      <c r="A27" s="8">
        <v>1987</v>
      </c>
      <c r="B27" s="8">
        <v>1987</v>
      </c>
      <c r="C27" s="5"/>
      <c r="D27" s="29">
        <v>28.509513742071878</v>
      </c>
      <c r="E27" s="29">
        <v>31.670190274841438</v>
      </c>
      <c r="F27" s="29">
        <v>18.276955602536997</v>
      </c>
      <c r="G27" s="29">
        <v>11.437632135306554</v>
      </c>
      <c r="H27" s="29">
        <v>7.3678646934460881</v>
      </c>
      <c r="I27" s="29">
        <v>2.7378435517970403</v>
      </c>
      <c r="J27" s="29">
        <f t="shared" si="0"/>
        <v>0</v>
      </c>
      <c r="K27" s="7"/>
      <c r="L27" s="7"/>
      <c r="M27" s="7"/>
    </row>
    <row r="28" spans="1:13">
      <c r="A28" s="27">
        <v>1988</v>
      </c>
      <c r="B28" s="4" t="s">
        <v>22</v>
      </c>
      <c r="C28" s="5"/>
      <c r="D28" s="29">
        <v>27.764612954186411</v>
      </c>
      <c r="E28" s="29">
        <v>32.622432859399687</v>
      </c>
      <c r="F28" s="29">
        <v>19.451026856240127</v>
      </c>
      <c r="G28" s="29">
        <v>10.930094786729857</v>
      </c>
      <c r="H28" s="29">
        <v>6.5462085308056874</v>
      </c>
      <c r="I28" s="29">
        <v>2.6856240126382307</v>
      </c>
      <c r="J28" s="29">
        <f t="shared" si="0"/>
        <v>0</v>
      </c>
      <c r="K28" s="7"/>
      <c r="L28" s="7"/>
      <c r="M28" s="7"/>
    </row>
    <row r="29" spans="1:13">
      <c r="A29" s="8">
        <v>1989</v>
      </c>
      <c r="B29" s="4" t="s">
        <v>23</v>
      </c>
      <c r="C29" s="5"/>
      <c r="D29" s="29">
        <v>27.652071701439908</v>
      </c>
      <c r="E29" s="29">
        <v>31.36448231952199</v>
      </c>
      <c r="F29" s="29">
        <v>19.277108433734941</v>
      </c>
      <c r="G29" s="29">
        <v>12.038397492408659</v>
      </c>
      <c r="H29" s="29">
        <v>6.9154667450288958</v>
      </c>
      <c r="I29" s="29">
        <v>2.7524733078656087</v>
      </c>
      <c r="J29" s="29">
        <f t="shared" si="0"/>
        <v>0</v>
      </c>
      <c r="K29" s="7"/>
      <c r="L29" s="7"/>
      <c r="M29" s="7"/>
    </row>
    <row r="30" spans="1:13">
      <c r="A30" s="27">
        <v>1990</v>
      </c>
      <c r="B30" s="8">
        <v>1990</v>
      </c>
      <c r="C30" s="5"/>
      <c r="D30" s="29">
        <v>27.194441726196299</v>
      </c>
      <c r="E30" s="29">
        <v>31.725217731676292</v>
      </c>
      <c r="F30" s="29">
        <v>20.187885311674332</v>
      </c>
      <c r="G30" s="29">
        <v>11.36118994030727</v>
      </c>
      <c r="H30" s="29">
        <v>6.849985321460025</v>
      </c>
      <c r="I30" s="29">
        <v>2.6812799686857813</v>
      </c>
      <c r="J30" s="29">
        <f t="shared" si="0"/>
        <v>0</v>
      </c>
      <c r="K30" s="7"/>
      <c r="L30" s="7"/>
      <c r="M30" s="7"/>
    </row>
    <row r="31" spans="1:13">
      <c r="A31" s="8">
        <v>1991</v>
      </c>
      <c r="B31" s="4" t="s">
        <v>24</v>
      </c>
      <c r="C31" s="5"/>
      <c r="D31" s="29">
        <v>25.758944705457175</v>
      </c>
      <c r="E31" s="29">
        <v>31.496205276472715</v>
      </c>
      <c r="F31" s="29">
        <v>20.355981207083484</v>
      </c>
      <c r="G31" s="29">
        <v>13.05565594506686</v>
      </c>
      <c r="H31" s="29">
        <v>6.7130466208890498</v>
      </c>
      <c r="I31" s="29">
        <v>2.620166245030719</v>
      </c>
      <c r="J31" s="29">
        <f t="shared" si="0"/>
        <v>0</v>
      </c>
      <c r="K31" s="7"/>
      <c r="L31" s="7"/>
      <c r="M31" s="7"/>
    </row>
    <row r="32" spans="1:13">
      <c r="A32" s="27">
        <v>1992</v>
      </c>
      <c r="B32" s="4" t="s">
        <v>25</v>
      </c>
      <c r="C32" s="5"/>
      <c r="D32" s="29">
        <v>24.255869846552041</v>
      </c>
      <c r="E32" s="29">
        <v>31.327417267517099</v>
      </c>
      <c r="F32" s="29">
        <v>21.177666851543723</v>
      </c>
      <c r="G32" s="29">
        <v>13.348123497873916</v>
      </c>
      <c r="H32" s="29">
        <v>7.3858384174523932</v>
      </c>
      <c r="I32" s="29">
        <v>2.5050841190608244</v>
      </c>
      <c r="J32" s="29">
        <f t="shared" si="0"/>
        <v>0</v>
      </c>
      <c r="K32" s="7"/>
      <c r="L32" s="7"/>
      <c r="M32" s="7"/>
    </row>
    <row r="33" spans="1:26">
      <c r="A33" s="8">
        <v>1993</v>
      </c>
      <c r="B33" s="8">
        <v>1993</v>
      </c>
      <c r="C33" s="5"/>
      <c r="D33" s="29">
        <v>23.338750451426506</v>
      </c>
      <c r="E33" s="29">
        <v>30.408089563019143</v>
      </c>
      <c r="F33" s="29">
        <v>22.092813289996389</v>
      </c>
      <c r="G33" s="29">
        <v>13.470566991693753</v>
      </c>
      <c r="H33" s="29">
        <v>8.0444203683640296</v>
      </c>
      <c r="I33" s="29">
        <v>2.6453593355001805</v>
      </c>
      <c r="J33" s="29">
        <f t="shared" si="0"/>
        <v>0</v>
      </c>
      <c r="K33" s="7"/>
    </row>
    <row r="34" spans="1:26">
      <c r="A34" s="27">
        <v>1994</v>
      </c>
      <c r="B34" s="4" t="s">
        <v>26</v>
      </c>
      <c r="C34" s="5"/>
      <c r="D34" s="29">
        <v>22.866924157303369</v>
      </c>
      <c r="E34" s="29">
        <v>30.600421348314605</v>
      </c>
      <c r="F34" s="29">
        <v>21.339536516853933</v>
      </c>
      <c r="G34" s="29">
        <v>14.466292134831459</v>
      </c>
      <c r="H34" s="29">
        <v>7.6983848314606735</v>
      </c>
      <c r="I34" s="29">
        <v>3.0284410112359552</v>
      </c>
      <c r="J34" s="29">
        <f t="shared" si="0"/>
        <v>0</v>
      </c>
      <c r="K34" s="7"/>
    </row>
    <row r="35" spans="1:26">
      <c r="A35" s="8">
        <v>1995</v>
      </c>
      <c r="B35" s="4" t="s">
        <v>27</v>
      </c>
      <c r="C35" s="5"/>
      <c r="D35" s="29">
        <v>22.265099165395316</v>
      </c>
      <c r="E35" s="29">
        <v>30.503455083909181</v>
      </c>
      <c r="F35" s="29">
        <v>21.879206676837477</v>
      </c>
      <c r="G35" s="29">
        <v>14.439558467199138</v>
      </c>
      <c r="H35" s="29">
        <v>7.9601543569954236</v>
      </c>
      <c r="I35" s="29">
        <v>2.9525262496634657</v>
      </c>
      <c r="J35" s="29">
        <f t="shared" si="0"/>
        <v>0</v>
      </c>
      <c r="K35" s="7"/>
      <c r="L35" s="32"/>
      <c r="M35" s="32"/>
      <c r="N35" s="33"/>
      <c r="O35" s="33"/>
      <c r="P35" s="33"/>
      <c r="Q35" s="33"/>
      <c r="R35" s="33"/>
    </row>
    <row r="36" spans="1:26">
      <c r="A36" s="27">
        <v>1996</v>
      </c>
      <c r="B36" s="8">
        <v>1996</v>
      </c>
      <c r="C36" s="5"/>
      <c r="D36" s="29">
        <v>22.416096176323258</v>
      </c>
      <c r="E36" s="29">
        <v>29.812990482551342</v>
      </c>
      <c r="F36" s="29">
        <v>21.731507764234429</v>
      </c>
      <c r="G36" s="29">
        <v>15.035899148438805</v>
      </c>
      <c r="H36" s="29">
        <v>8.0146936049423942</v>
      </c>
      <c r="I36" s="29">
        <v>2.9888128235097677</v>
      </c>
      <c r="J36" s="29">
        <f t="shared" si="0"/>
        <v>0</v>
      </c>
      <c r="K36" s="7"/>
      <c r="L36" s="34" t="s">
        <v>56</v>
      </c>
      <c r="M36" s="11"/>
      <c r="N36" s="6"/>
      <c r="O36" s="6"/>
      <c r="P36" s="6"/>
      <c r="Q36" s="6"/>
      <c r="R36" s="6"/>
    </row>
    <row r="37" spans="1:26">
      <c r="A37" s="8">
        <v>1997</v>
      </c>
      <c r="B37" s="4" t="s">
        <v>28</v>
      </c>
      <c r="C37" s="5"/>
      <c r="D37" s="29">
        <v>22.462631100834091</v>
      </c>
      <c r="E37" s="29">
        <v>28.441654967379637</v>
      </c>
      <c r="F37" s="29">
        <v>21.892807003055577</v>
      </c>
      <c r="G37" s="29">
        <v>15.310925757700883</v>
      </c>
      <c r="H37" s="29">
        <v>9.0263440416219343</v>
      </c>
      <c r="I37" s="29">
        <v>2.8656371294078786</v>
      </c>
      <c r="J37" s="29">
        <f t="shared" si="0"/>
        <v>0</v>
      </c>
      <c r="K37" s="7"/>
      <c r="L37" s="11">
        <f>(L54-L48)/L48*100</f>
        <v>-43.451230407683902</v>
      </c>
      <c r="M37" s="11">
        <f t="shared" ref="M37:R37" si="1">(M54-M48)/M48*100</f>
        <v>-37.209838423366755</v>
      </c>
      <c r="N37" s="11">
        <f t="shared" si="1"/>
        <v>-21.85644055825037</v>
      </c>
      <c r="O37" s="11">
        <f t="shared" si="1"/>
        <v>-6.2203024710734898</v>
      </c>
      <c r="P37" s="11">
        <f t="shared" si="1"/>
        <v>0.7417100359580413</v>
      </c>
      <c r="Q37" s="11">
        <f t="shared" si="1"/>
        <v>8.0667413842588775</v>
      </c>
      <c r="R37" s="11">
        <f t="shared" si="1"/>
        <v>12.365726702104123</v>
      </c>
    </row>
    <row r="38" spans="1:26">
      <c r="A38" s="27">
        <v>1998</v>
      </c>
      <c r="B38" s="4" t="s">
        <v>29</v>
      </c>
      <c r="C38" s="5"/>
      <c r="D38" s="29">
        <v>23.972767320784939</v>
      </c>
      <c r="E38" s="29">
        <v>27.440929114937923</v>
      </c>
      <c r="F38" s="29">
        <v>22.018422106527833</v>
      </c>
      <c r="G38" s="29">
        <v>14.47336804164998</v>
      </c>
      <c r="H38" s="29">
        <v>9.2030436523828598</v>
      </c>
      <c r="I38" s="29">
        <v>2.8914697637164597</v>
      </c>
      <c r="J38" s="29">
        <f t="shared" si="0"/>
        <v>0</v>
      </c>
      <c r="K38" s="7"/>
      <c r="L38" s="6" t="s">
        <v>55</v>
      </c>
      <c r="M38" s="6"/>
      <c r="N38" s="6"/>
      <c r="O38" s="6"/>
      <c r="P38" s="6"/>
      <c r="Q38" s="6"/>
      <c r="R38" s="6"/>
    </row>
    <row r="39" spans="1:26" ht="12.75" customHeight="1">
      <c r="A39" s="8">
        <v>1999</v>
      </c>
      <c r="B39" s="8">
        <v>1999</v>
      </c>
      <c r="C39" s="5"/>
      <c r="D39" s="29">
        <v>23.72</v>
      </c>
      <c r="E39" s="29">
        <v>27.56</v>
      </c>
      <c r="F39" s="29">
        <v>20.99</v>
      </c>
      <c r="G39" s="29">
        <v>14.88</v>
      </c>
      <c r="H39" s="29">
        <v>9.6999999999999993</v>
      </c>
      <c r="I39" s="29">
        <v>3.16</v>
      </c>
      <c r="J39" s="29">
        <f t="shared" si="0"/>
        <v>-9.9999999999909051E-3</v>
      </c>
      <c r="K39" s="7"/>
      <c r="L39" s="6">
        <f>(L54-L53)/L53*100</f>
        <v>-20.359038764191837</v>
      </c>
      <c r="M39" s="6">
        <f t="shared" ref="M39:R39" si="2">(M54-M53)/M53*100</f>
        <v>-10.064958557633977</v>
      </c>
      <c r="N39" s="6">
        <f t="shared" si="2"/>
        <v>-0.38840941242172355</v>
      </c>
      <c r="O39" s="6">
        <f t="shared" si="2"/>
        <v>2.2960066596238744</v>
      </c>
      <c r="P39" s="6">
        <f t="shared" si="2"/>
        <v>3.5296924349787817</v>
      </c>
      <c r="Q39" s="6">
        <f t="shared" si="2"/>
        <v>-1.3650818210722901</v>
      </c>
      <c r="R39" s="6">
        <f t="shared" si="2"/>
        <v>-0.78864755865183078</v>
      </c>
    </row>
    <row r="40" spans="1:26" ht="12.75" customHeight="1">
      <c r="A40" s="27">
        <v>2000</v>
      </c>
      <c r="B40" s="4" t="s">
        <v>30</v>
      </c>
      <c r="C40" s="5"/>
      <c r="D40" s="29">
        <v>24.04</v>
      </c>
      <c r="E40" s="29">
        <v>27.97</v>
      </c>
      <c r="F40" s="29">
        <v>20.03</v>
      </c>
      <c r="G40" s="29">
        <v>14.75</v>
      </c>
      <c r="H40" s="29">
        <v>9.81</v>
      </c>
      <c r="I40" s="29">
        <v>3.41</v>
      </c>
      <c r="J40" s="29">
        <f t="shared" si="0"/>
        <v>-9.9999999999909051E-3</v>
      </c>
      <c r="K40" s="7"/>
      <c r="L40" s="6"/>
      <c r="M40" s="6"/>
      <c r="N40" s="6"/>
      <c r="O40" s="6"/>
      <c r="P40" s="6"/>
      <c r="Q40" s="6"/>
      <c r="R40" s="6"/>
    </row>
    <row r="41" spans="1:26">
      <c r="A41" s="8">
        <v>2001</v>
      </c>
      <c r="B41" s="9">
        <v>2001</v>
      </c>
      <c r="C41" s="5"/>
      <c r="D41" s="29">
        <v>24.72</v>
      </c>
      <c r="E41" s="29">
        <v>28.55</v>
      </c>
      <c r="F41" s="29">
        <v>19.149999999999999</v>
      </c>
      <c r="G41" s="29">
        <v>14.99</v>
      </c>
      <c r="H41" s="29">
        <v>9.2899999999999991</v>
      </c>
      <c r="I41" s="29">
        <v>3.31</v>
      </c>
      <c r="J41" s="29">
        <f t="shared" si="0"/>
        <v>-9.9999999999909051E-3</v>
      </c>
      <c r="K41" s="7"/>
      <c r="L41" s="34" t="s">
        <v>48</v>
      </c>
      <c r="M41" s="11"/>
      <c r="N41" s="11"/>
      <c r="O41" s="11"/>
      <c r="P41" s="11"/>
      <c r="Q41" s="11"/>
      <c r="R41" s="11"/>
    </row>
    <row r="42" spans="1:26">
      <c r="A42" s="27">
        <v>2002</v>
      </c>
      <c r="B42" s="9">
        <v>2002</v>
      </c>
      <c r="C42" s="5"/>
      <c r="D42" s="29">
        <v>24.65</v>
      </c>
      <c r="E42" s="29">
        <v>29.09</v>
      </c>
      <c r="F42" s="29">
        <v>18.3</v>
      </c>
      <c r="G42" s="29">
        <v>14.63</v>
      </c>
      <c r="H42" s="29">
        <v>9.8699999999999992</v>
      </c>
      <c r="I42" s="29">
        <v>3.46</v>
      </c>
      <c r="J42" s="29">
        <f t="shared" si="0"/>
        <v>0</v>
      </c>
      <c r="K42" s="7"/>
      <c r="L42" s="11">
        <v>2.897135762116501</v>
      </c>
      <c r="M42" s="11">
        <v>21.268919958953308</v>
      </c>
      <c r="N42" s="11">
        <v>21.710836555691785</v>
      </c>
      <c r="O42" s="11">
        <v>14.258330488669484</v>
      </c>
      <c r="P42" s="11">
        <v>9.0438334184231639</v>
      </c>
      <c r="Q42" s="11">
        <v>5.6148527479693504</v>
      </c>
      <c r="R42" s="11">
        <v>2.0781505976579093</v>
      </c>
    </row>
    <row r="43" spans="1:26">
      <c r="A43" s="27">
        <v>2003</v>
      </c>
      <c r="B43" s="9">
        <v>2003</v>
      </c>
      <c r="C43" s="5"/>
      <c r="D43" s="29">
        <v>25.21</v>
      </c>
      <c r="E43" s="29">
        <v>29.98</v>
      </c>
      <c r="F43" s="29">
        <v>18.149999999999999</v>
      </c>
      <c r="G43" s="29">
        <v>14.02</v>
      </c>
      <c r="H43" s="29">
        <v>9.0500000000000007</v>
      </c>
      <c r="I43" s="29">
        <v>3.58</v>
      </c>
      <c r="J43" s="29">
        <f t="shared" si="0"/>
        <v>1.0000000000005116E-2</v>
      </c>
      <c r="K43" s="7"/>
      <c r="L43" s="11">
        <v>3.3564579747944969</v>
      </c>
      <c r="M43" s="11">
        <v>22.359222678296561</v>
      </c>
      <c r="N43" s="11">
        <v>23.200980854475151</v>
      </c>
      <c r="O43" s="11">
        <v>14.665336239266864</v>
      </c>
      <c r="P43" s="11">
        <v>8.9917376038009103</v>
      </c>
      <c r="Q43" s="11">
        <v>5.3415422384610221</v>
      </c>
      <c r="R43" s="11">
        <v>2.2298404223044717</v>
      </c>
      <c r="U43" s="6"/>
    </row>
    <row r="44" spans="1:26">
      <c r="A44" s="27">
        <v>2004</v>
      </c>
      <c r="B44" s="9">
        <v>2004</v>
      </c>
      <c r="C44" s="5"/>
      <c r="D44" s="29">
        <v>25.82</v>
      </c>
      <c r="E44" s="29">
        <v>29.72</v>
      </c>
      <c r="F44" s="29">
        <v>18.21</v>
      </c>
      <c r="G44" s="29">
        <v>13.37</v>
      </c>
      <c r="H44" s="29">
        <v>9.52</v>
      </c>
      <c r="I44" s="29">
        <v>3.35</v>
      </c>
      <c r="J44" s="29">
        <f t="shared" si="0"/>
        <v>1.0000000000005116E-2</v>
      </c>
      <c r="K44" s="7"/>
      <c r="L44" s="11">
        <v>3.2877237035303133</v>
      </c>
      <c r="M44" s="11">
        <v>23.022072382218632</v>
      </c>
      <c r="N44" s="11">
        <v>23.113019169329075</v>
      </c>
      <c r="O44" s="11">
        <v>15.417439577090596</v>
      </c>
      <c r="P44" s="11">
        <v>8.9940777291303391</v>
      </c>
      <c r="Q44" s="11">
        <v>5.7130745589949621</v>
      </c>
      <c r="R44" s="11">
        <v>2.0651027351468603</v>
      </c>
    </row>
    <row r="45" spans="1:26" ht="14.25">
      <c r="A45" s="27">
        <v>2005</v>
      </c>
      <c r="B45" s="28" t="s">
        <v>50</v>
      </c>
      <c r="C45" s="5"/>
      <c r="D45" s="30">
        <v>26.237662850375049</v>
      </c>
      <c r="E45" s="30">
        <v>29.853928148440584</v>
      </c>
      <c r="F45" s="30">
        <v>18.507698381365969</v>
      </c>
      <c r="G45" s="30">
        <v>13.328069482826688</v>
      </c>
      <c r="H45" s="30">
        <v>8.7169364390051332</v>
      </c>
      <c r="I45" s="30">
        <v>3.3557046979865772</v>
      </c>
      <c r="J45" s="29">
        <v>0</v>
      </c>
      <c r="K45" s="7"/>
      <c r="L45" s="40">
        <v>3.611514730347253</v>
      </c>
      <c r="M45" s="40">
        <v>23.25617693424277</v>
      </c>
      <c r="N45" s="40">
        <v>22.309943590832919</v>
      </c>
      <c r="O45" s="40">
        <v>15.357903357903357</v>
      </c>
      <c r="P45" s="40">
        <v>9.765749295627975</v>
      </c>
      <c r="Q45" s="40">
        <v>5.4652924228472992</v>
      </c>
      <c r="R45" s="40">
        <v>2.0325883697684763</v>
      </c>
      <c r="T45" s="42"/>
      <c r="U45" s="42"/>
      <c r="V45" s="42"/>
      <c r="W45" s="42"/>
      <c r="X45" s="42"/>
      <c r="Y45" s="42"/>
      <c r="Z45" s="42"/>
    </row>
    <row r="46" spans="1:26" ht="14.25">
      <c r="A46" s="27">
        <v>2006</v>
      </c>
      <c r="B46" s="28" t="s">
        <v>51</v>
      </c>
      <c r="C46" s="5"/>
      <c r="D46" s="30">
        <v>26.308194729247358</v>
      </c>
      <c r="E46" s="30">
        <v>30.265056580846057</v>
      </c>
      <c r="F46" s="30">
        <v>18.584339636971219</v>
      </c>
      <c r="G46" s="30">
        <v>12.280701754385964</v>
      </c>
      <c r="H46" s="30">
        <v>9.2048302574618361</v>
      </c>
      <c r="I46" s="30">
        <v>3.356877041087567</v>
      </c>
      <c r="J46" s="29">
        <v>0</v>
      </c>
      <c r="L46" s="40">
        <v>3.8300469285969823</v>
      </c>
      <c r="M46" s="40">
        <v>24.158730653532629</v>
      </c>
      <c r="N46" s="40">
        <v>23.323461587985346</v>
      </c>
      <c r="O46" s="40">
        <v>15.57884282367322</v>
      </c>
      <c r="P46" s="40">
        <v>9.7622526231903297</v>
      </c>
      <c r="Q46" s="40">
        <v>6.0565175024360993</v>
      </c>
      <c r="R46" s="40">
        <v>2.1046717045459955</v>
      </c>
      <c r="T46" s="42"/>
      <c r="U46" s="42"/>
      <c r="V46" s="42"/>
      <c r="W46" s="42"/>
      <c r="X46" s="42"/>
      <c r="Y46" s="42"/>
      <c r="Z46" s="42"/>
    </row>
    <row r="47" spans="1:26" ht="14.25">
      <c r="A47" s="27">
        <v>2007</v>
      </c>
      <c r="B47" s="28" t="s">
        <v>52</v>
      </c>
      <c r="C47" s="5"/>
      <c r="D47" s="30">
        <v>25.932646247641166</v>
      </c>
      <c r="E47" s="30">
        <v>30.004354768471476</v>
      </c>
      <c r="F47" s="30">
        <v>19.93758165190884</v>
      </c>
      <c r="G47" s="30">
        <v>11.968355349107272</v>
      </c>
      <c r="H47" s="30">
        <v>8.8837276818115836</v>
      </c>
      <c r="I47" s="30">
        <v>3.2733343010596605</v>
      </c>
      <c r="J47" s="29">
        <v>0</v>
      </c>
      <c r="L47" s="40">
        <v>3.996428723268568</v>
      </c>
      <c r="M47" s="40">
        <v>24.610292136561334</v>
      </c>
      <c r="N47" s="40">
        <v>23.981900452488688</v>
      </c>
      <c r="O47" s="40">
        <v>16.674557793398161</v>
      </c>
      <c r="P47" s="40">
        <v>10.355568394478706</v>
      </c>
      <c r="Q47" s="40">
        <v>6.2139865465160549</v>
      </c>
      <c r="R47" s="40">
        <v>2.1405653750498357</v>
      </c>
      <c r="T47" s="43"/>
      <c r="U47" s="43"/>
      <c r="V47" s="43"/>
      <c r="W47" s="43"/>
      <c r="X47" s="43"/>
      <c r="Y47" s="43"/>
      <c r="Z47" s="43"/>
    </row>
    <row r="48" spans="1:26" ht="14.25">
      <c r="A48" s="27">
        <v>2008</v>
      </c>
      <c r="B48" s="28" t="s">
        <v>38</v>
      </c>
      <c r="C48" s="5"/>
      <c r="D48" s="30">
        <v>25.15099223468507</v>
      </c>
      <c r="E48" s="30">
        <v>30.996548748921484</v>
      </c>
      <c r="F48" s="30">
        <v>19.837503595053207</v>
      </c>
      <c r="G48" s="30">
        <v>11.957146965775094</v>
      </c>
      <c r="H48" s="30">
        <v>8.7215990796663778</v>
      </c>
      <c r="I48" s="30">
        <v>3.336209375898763</v>
      </c>
      <c r="J48" s="29">
        <v>0</v>
      </c>
      <c r="L48" s="40">
        <v>3.7517722761478898</v>
      </c>
      <c r="M48" s="40">
        <v>24.002496137835511</v>
      </c>
      <c r="N48" s="40">
        <v>24.713793518576907</v>
      </c>
      <c r="O48" s="40">
        <v>16.229220832696086</v>
      </c>
      <c r="P48" s="40">
        <v>10.649538605377922</v>
      </c>
      <c r="Q48" s="40">
        <v>6.3429479805057625</v>
      </c>
      <c r="R48" s="40">
        <v>2.2103974427988202</v>
      </c>
      <c r="T48" s="6"/>
      <c r="U48" s="6"/>
      <c r="V48" s="6"/>
      <c r="W48" s="6"/>
      <c r="X48" s="6"/>
      <c r="Y48" s="6"/>
      <c r="Z48" s="6"/>
    </row>
    <row r="49" spans="1:32" ht="14.25">
      <c r="A49" s="27">
        <v>2009</v>
      </c>
      <c r="B49" s="28" t="s">
        <v>39</v>
      </c>
      <c r="C49" s="5"/>
      <c r="D49" s="30">
        <v>24.656802928615011</v>
      </c>
      <c r="E49" s="30">
        <v>29.553081147040878</v>
      </c>
      <c r="F49" s="30">
        <v>20.706223306894447</v>
      </c>
      <c r="G49" s="30">
        <v>12.797437461866993</v>
      </c>
      <c r="H49" s="30">
        <v>8.8163514338010973</v>
      </c>
      <c r="I49" s="30">
        <v>3.470103721781574</v>
      </c>
      <c r="J49" s="29">
        <v>0</v>
      </c>
      <c r="L49" s="40">
        <v>3.8240067587096198</v>
      </c>
      <c r="M49" s="40">
        <v>21.655697644783594</v>
      </c>
      <c r="N49" s="40">
        <v>22.090723036491024</v>
      </c>
      <c r="O49" s="40">
        <v>15.746889771771597</v>
      </c>
      <c r="P49" s="40">
        <v>10.675590561200146</v>
      </c>
      <c r="Q49" s="40">
        <v>6.275514635629289</v>
      </c>
      <c r="R49" s="40">
        <v>2.1907650825749916</v>
      </c>
    </row>
    <row r="50" spans="1:32" ht="14.25">
      <c r="A50" s="27">
        <v>2010</v>
      </c>
      <c r="B50" s="28" t="s">
        <v>40</v>
      </c>
      <c r="C50" s="5"/>
      <c r="D50" s="30">
        <v>23.903305529811554</v>
      </c>
      <c r="E50" s="30">
        <v>30.792400370713622</v>
      </c>
      <c r="F50" s="30">
        <v>20.172999691071979</v>
      </c>
      <c r="G50" s="30">
        <v>12.843682421995675</v>
      </c>
      <c r="H50" s="30">
        <v>8.8662341674389875</v>
      </c>
      <c r="I50" s="30">
        <v>3.4213778189681805</v>
      </c>
      <c r="J50" s="29">
        <v>0</v>
      </c>
      <c r="L50" s="40">
        <v>3.5095194313008768</v>
      </c>
      <c r="M50" s="40">
        <v>20.806222421658816</v>
      </c>
      <c r="N50" s="40">
        <v>22.420793359801156</v>
      </c>
      <c r="O50" s="40">
        <v>14.978180713011863</v>
      </c>
      <c r="P50" s="40">
        <v>10.403828709061903</v>
      </c>
      <c r="Q50" s="40">
        <v>6.4382255622230948</v>
      </c>
      <c r="R50" s="40">
        <v>2.1679765878103927</v>
      </c>
    </row>
    <row r="51" spans="1:32" ht="14.25">
      <c r="A51" s="27">
        <v>2011</v>
      </c>
      <c r="B51" s="28" t="s">
        <v>41</v>
      </c>
      <c r="C51" s="5"/>
      <c r="D51" s="30">
        <v>21.739130434782609</v>
      </c>
      <c r="E51" s="30">
        <v>30.817009077878645</v>
      </c>
      <c r="F51" s="30">
        <v>21.579869405956362</v>
      </c>
      <c r="G51" s="30">
        <v>13.584965758878804</v>
      </c>
      <c r="H51" s="30">
        <v>8.5841694537346704</v>
      </c>
      <c r="I51" s="30">
        <v>3.6948558687689119</v>
      </c>
      <c r="J51" s="29">
        <v>0</v>
      </c>
      <c r="L51" s="40">
        <v>3.2523630450249006</v>
      </c>
      <c r="M51" s="40">
        <v>18.658883217702254</v>
      </c>
      <c r="N51" s="40">
        <v>21.09164236858599</v>
      </c>
      <c r="O51" s="40">
        <v>15.401490136794786</v>
      </c>
      <c r="P51" s="40">
        <v>10.393439826491695</v>
      </c>
      <c r="Q51" s="40">
        <v>6.2808800223734504</v>
      </c>
      <c r="R51" s="40">
        <v>2.2880699833819058</v>
      </c>
    </row>
    <row r="52" spans="1:32" ht="14.25">
      <c r="A52" s="27">
        <v>2012</v>
      </c>
      <c r="B52" s="28" t="s">
        <v>54</v>
      </c>
      <c r="C52" s="5"/>
      <c r="D52" s="30">
        <v>20.015910898965792</v>
      </c>
      <c r="E52" s="30">
        <v>30.628480509148766</v>
      </c>
      <c r="F52" s="30">
        <v>21.964996022275258</v>
      </c>
      <c r="G52" s="30">
        <v>14.335719968178202</v>
      </c>
      <c r="H52" s="30">
        <v>9.0453460620525057</v>
      </c>
      <c r="I52" s="30">
        <v>4.0095465393794747</v>
      </c>
      <c r="J52" s="29">
        <v>0</v>
      </c>
      <c r="L52" s="40">
        <v>2.8813501183411656</v>
      </c>
      <c r="M52" s="40">
        <v>17.983668541289358</v>
      </c>
      <c r="N52" s="40">
        <v>20.633363881430508</v>
      </c>
      <c r="O52" s="40">
        <v>15.64811298833051</v>
      </c>
      <c r="P52" s="40">
        <v>10.623183535834086</v>
      </c>
      <c r="Q52" s="40">
        <v>6.939612553557696</v>
      </c>
      <c r="R52" s="40">
        <v>2.529168234851336</v>
      </c>
    </row>
    <row r="53" spans="1:32" ht="14.25">
      <c r="A53" s="27">
        <v>2013</v>
      </c>
      <c r="B53" s="28" t="s">
        <v>53</v>
      </c>
      <c r="C53" s="5"/>
      <c r="D53" s="30">
        <v>19.244935543278086</v>
      </c>
      <c r="E53" s="30">
        <v>30.160723254645905</v>
      </c>
      <c r="F53" s="30">
        <v>22.183157542273566</v>
      </c>
      <c r="G53" s="30">
        <v>15.067805123053743</v>
      </c>
      <c r="H53" s="30">
        <v>9.3001841620626156</v>
      </c>
      <c r="I53" s="30">
        <v>4.0431943746860881</v>
      </c>
      <c r="J53" s="29">
        <v>0</v>
      </c>
      <c r="L53" s="40">
        <v>2.6639320107971756</v>
      </c>
      <c r="M53" s="40">
        <v>16.757879760393845</v>
      </c>
      <c r="N53" s="40">
        <v>19.387540962435629</v>
      </c>
      <c r="O53" s="40">
        <v>14.878111771112883</v>
      </c>
      <c r="P53" s="40">
        <v>10.362753959435574</v>
      </c>
      <c r="Q53" s="40">
        <v>6.9494833237420872</v>
      </c>
      <c r="R53" s="40">
        <v>2.5034727261418528</v>
      </c>
    </row>
    <row r="54" spans="1:32" ht="14.25">
      <c r="A54" s="27">
        <v>2014</v>
      </c>
      <c r="B54" s="39" t="s">
        <v>58</v>
      </c>
      <c r="C54" s="5"/>
      <c r="D54" s="30">
        <v>17.065715741212433</v>
      </c>
      <c r="E54" s="30">
        <v>30.34471047716081</v>
      </c>
      <c r="F54" s="30">
        <v>23.340125658006453</v>
      </c>
      <c r="G54" s="30">
        <v>16.01290541687893</v>
      </c>
      <c r="H54" s="30">
        <v>9.3224656138563429</v>
      </c>
      <c r="I54" s="30">
        <v>3.9140770928850399</v>
      </c>
      <c r="J54" s="29">
        <v>0</v>
      </c>
      <c r="L54" s="40">
        <v>2.1215810600672635</v>
      </c>
      <c r="M54" s="40">
        <v>15.071206107372072</v>
      </c>
      <c r="N54" s="40">
        <v>19.312237928500412</v>
      </c>
      <c r="O54" s="40">
        <v>15.219714208203918</v>
      </c>
      <c r="P54" s="40">
        <v>10.728527301997236</v>
      </c>
      <c r="Q54" s="40">
        <v>6.8546171902312336</v>
      </c>
      <c r="R54" s="40">
        <v>2.4837291496056206</v>
      </c>
    </row>
    <row r="55" spans="1:32" ht="14.25">
      <c r="A55" s="27">
        <v>2015</v>
      </c>
      <c r="B55" s="39" t="s">
        <v>57</v>
      </c>
      <c r="C55" s="5"/>
      <c r="D55" s="30">
        <v>16.054062963573429</v>
      </c>
      <c r="E55" s="30">
        <v>29.792319103345971</v>
      </c>
      <c r="F55" s="30">
        <v>23.240481292236691</v>
      </c>
      <c r="G55" s="30">
        <v>16.416680402175704</v>
      </c>
      <c r="H55" s="30">
        <v>10.680731827921543</v>
      </c>
      <c r="I55" s="30">
        <v>3.8157244107466628</v>
      </c>
      <c r="J55" s="29">
        <v>0</v>
      </c>
      <c r="K55" s="7"/>
      <c r="L55" s="40">
        <v>1.6886229031897591</v>
      </c>
      <c r="M55" s="40">
        <v>15.005092788115171</v>
      </c>
      <c r="N55" s="40">
        <v>19.592540201290994</v>
      </c>
      <c r="O55" s="40">
        <v>15.40200881519228</v>
      </c>
      <c r="P55" s="40">
        <v>11.197301854974706</v>
      </c>
      <c r="Q55" s="40">
        <v>7.9669519032162883</v>
      </c>
      <c r="R55" s="40">
        <v>2.5770183396877524</v>
      </c>
    </row>
    <row r="56" spans="1:32" ht="13.5" customHeight="1">
      <c r="A56" s="27">
        <v>2016</v>
      </c>
      <c r="B56" s="28" t="s">
        <v>67</v>
      </c>
      <c r="C56" s="23"/>
      <c r="D56" s="24">
        <v>15.601425847633257</v>
      </c>
      <c r="E56" s="24">
        <v>29.27961535273149</v>
      </c>
      <c r="F56" s="24">
        <v>24.073613528972892</v>
      </c>
      <c r="G56" s="24">
        <v>16.894636491751637</v>
      </c>
      <c r="H56" s="24">
        <v>10.271076846555584</v>
      </c>
      <c r="I56" s="24">
        <v>3.8796319323551356</v>
      </c>
      <c r="J56" s="36">
        <v>0</v>
      </c>
      <c r="K56" s="7"/>
      <c r="L56" s="40">
        <v>1.5023777300438297</v>
      </c>
      <c r="M56" s="40">
        <v>14.582764017588751</v>
      </c>
      <c r="N56" s="40">
        <v>19.142697646185283</v>
      </c>
      <c r="O56" s="40">
        <v>15.86079205649588</v>
      </c>
      <c r="P56" s="40">
        <v>11.455874086565487</v>
      </c>
      <c r="Q56" s="40">
        <v>7.6165535556211275</v>
      </c>
      <c r="R56" s="40">
        <v>2.6048479113906433</v>
      </c>
    </row>
    <row r="57" spans="1:32" s="25" customFormat="1">
      <c r="A57" s="1"/>
      <c r="B57" s="10"/>
      <c r="C57" s="1"/>
      <c r="D57" s="7"/>
      <c r="E57" s="11"/>
      <c r="F57" s="7"/>
      <c r="G57" s="7"/>
      <c r="H57" s="7"/>
      <c r="I57" s="7"/>
      <c r="J57" s="7"/>
      <c r="L57" s="38">
        <f>L55-L56</f>
        <v>0.18624517314592937</v>
      </c>
      <c r="M57" s="38">
        <f t="shared" ref="M57:R57" si="3">M55-M56</f>
        <v>0.42232877052641982</v>
      </c>
      <c r="N57" s="38">
        <f t="shared" si="3"/>
        <v>0.44984255510571103</v>
      </c>
      <c r="O57" s="38">
        <f t="shared" si="3"/>
        <v>-0.45878324130359971</v>
      </c>
      <c r="P57" s="38">
        <f t="shared" si="3"/>
        <v>-0.25857223159078124</v>
      </c>
      <c r="Q57" s="38">
        <f t="shared" si="3"/>
        <v>0.35039834759516086</v>
      </c>
      <c r="R57" s="38">
        <f t="shared" si="3"/>
        <v>-2.782957170289091E-2</v>
      </c>
    </row>
    <row r="58" spans="1:32" s="25" customFormat="1" ht="11.25">
      <c r="B58" s="25" t="s">
        <v>31</v>
      </c>
    </row>
    <row r="59" spans="1:32" s="25" customFormat="1" ht="11.25">
      <c r="B59" s="25" t="s">
        <v>32</v>
      </c>
    </row>
    <row r="60" spans="1:32" s="25" customFormat="1" ht="11.25">
      <c r="B60" s="25" t="s">
        <v>33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</row>
    <row r="61" spans="1:32" s="25" customFormat="1" ht="11.25">
      <c r="W61" s="38"/>
      <c r="X61" s="38"/>
      <c r="Y61" s="38"/>
      <c r="Z61" s="38"/>
      <c r="AA61" s="38"/>
      <c r="AB61" s="38"/>
      <c r="AC61" s="38"/>
      <c r="AD61" s="38"/>
      <c r="AE61" s="38"/>
      <c r="AF61" s="38"/>
    </row>
    <row r="62" spans="1:32" s="25" customFormat="1" ht="11.25">
      <c r="B62" s="25" t="s">
        <v>34</v>
      </c>
      <c r="W62" s="38"/>
      <c r="X62" s="38"/>
      <c r="Y62" s="38"/>
      <c r="Z62" s="38"/>
      <c r="AA62" s="38"/>
      <c r="AB62" s="38"/>
      <c r="AC62" s="38"/>
      <c r="AD62" s="38"/>
      <c r="AE62" s="38"/>
      <c r="AF62" s="38"/>
    </row>
    <row r="63" spans="1:32">
      <c r="A63" s="25"/>
      <c r="B63" s="25" t="s">
        <v>35</v>
      </c>
      <c r="C63" s="25"/>
      <c r="D63" s="25"/>
      <c r="E63" s="25"/>
      <c r="F63" s="25"/>
      <c r="G63" s="25"/>
      <c r="H63" s="25"/>
      <c r="I63" s="25"/>
      <c r="J63" s="25"/>
      <c r="W63" s="38"/>
      <c r="X63" s="38"/>
      <c r="Y63" s="38"/>
      <c r="Z63" s="38"/>
      <c r="AA63" s="38"/>
      <c r="AB63" s="38"/>
      <c r="AC63" s="38"/>
      <c r="AD63" s="38"/>
      <c r="AE63" s="38"/>
      <c r="AF63" s="38"/>
    </row>
    <row r="64" spans="1:32">
      <c r="O64" s="6"/>
      <c r="P64" s="6"/>
      <c r="Q64" s="6"/>
      <c r="R64" s="6"/>
      <c r="S64" s="6"/>
      <c r="T64" s="6"/>
      <c r="U64" s="6"/>
      <c r="W64" s="38"/>
      <c r="X64" s="38"/>
      <c r="Y64" s="38"/>
      <c r="Z64" s="38"/>
      <c r="AA64" s="38"/>
      <c r="AB64" s="38"/>
      <c r="AC64" s="38"/>
      <c r="AD64" s="38"/>
      <c r="AE64" s="38"/>
      <c r="AF64" s="38"/>
    </row>
    <row r="65" spans="15:32">
      <c r="O65" s="6"/>
      <c r="P65" s="6"/>
      <c r="Q65" s="6"/>
      <c r="R65" s="6"/>
      <c r="S65" s="6"/>
      <c r="T65" s="6"/>
      <c r="U65" s="6"/>
      <c r="W65" s="38"/>
      <c r="X65" s="38"/>
      <c r="Y65" s="38"/>
      <c r="Z65" s="38"/>
      <c r="AA65" s="38"/>
      <c r="AB65" s="38"/>
      <c r="AC65" s="38"/>
      <c r="AD65" s="38"/>
      <c r="AE65" s="38"/>
      <c r="AF65" s="38"/>
    </row>
    <row r="66" spans="15:32">
      <c r="O66" s="6"/>
      <c r="P66" s="6"/>
      <c r="Q66" s="6"/>
      <c r="R66" s="6"/>
      <c r="S66" s="6"/>
      <c r="T66" s="6"/>
      <c r="U66" s="6"/>
      <c r="W66" s="38"/>
      <c r="X66" s="38"/>
      <c r="Y66" s="38"/>
      <c r="Z66" s="38"/>
      <c r="AA66" s="38"/>
      <c r="AB66" s="38"/>
      <c r="AC66" s="38"/>
      <c r="AD66" s="38"/>
      <c r="AE66" s="38"/>
      <c r="AF66" s="38"/>
    </row>
    <row r="67" spans="15:32">
      <c r="O67" s="6"/>
      <c r="P67" s="6"/>
      <c r="Q67" s="6"/>
      <c r="R67" s="6"/>
      <c r="S67" s="6"/>
      <c r="T67" s="6"/>
      <c r="U67" s="6"/>
      <c r="W67" s="38"/>
      <c r="X67" s="38"/>
      <c r="Y67" s="38"/>
      <c r="Z67" s="38"/>
      <c r="AA67" s="38"/>
      <c r="AB67" s="38"/>
      <c r="AC67" s="38"/>
      <c r="AD67" s="38"/>
      <c r="AE67" s="38"/>
      <c r="AF67" s="38"/>
    </row>
    <row r="68" spans="15:32">
      <c r="O68" s="6"/>
      <c r="P68" s="6"/>
      <c r="Q68" s="6"/>
      <c r="R68" s="6"/>
      <c r="S68" s="6"/>
      <c r="T68" s="6"/>
      <c r="U68" s="6"/>
      <c r="W68" s="38"/>
      <c r="X68" s="38"/>
      <c r="Y68" s="38"/>
      <c r="Z68" s="38"/>
      <c r="AA68" s="38"/>
      <c r="AB68" s="38"/>
      <c r="AC68" s="38"/>
      <c r="AD68" s="38"/>
      <c r="AE68" s="38"/>
      <c r="AF68" s="38"/>
    </row>
    <row r="69" spans="15:32">
      <c r="O69" s="6"/>
      <c r="P69" s="6"/>
      <c r="Q69" s="6"/>
      <c r="R69" s="6"/>
      <c r="S69" s="6"/>
      <c r="T69" s="6"/>
      <c r="U69" s="6"/>
      <c r="W69" s="38"/>
      <c r="X69" s="38"/>
      <c r="Y69" s="38"/>
      <c r="Z69" s="38"/>
      <c r="AA69" s="38"/>
      <c r="AB69" s="38"/>
      <c r="AC69" s="38"/>
      <c r="AD69" s="38"/>
      <c r="AE69" s="38"/>
      <c r="AF69" s="38"/>
    </row>
    <row r="70" spans="15:32">
      <c r="O70" s="6"/>
      <c r="P70" s="6"/>
      <c r="Q70" s="6"/>
      <c r="R70" s="6"/>
      <c r="S70" s="6"/>
      <c r="T70" s="6"/>
      <c r="U70" s="6"/>
      <c r="W70" s="6"/>
      <c r="X70"/>
      <c r="Y70"/>
      <c r="Z70"/>
      <c r="AA70" s="6"/>
      <c r="AB70" s="6"/>
      <c r="AC70" s="6"/>
    </row>
    <row r="71" spans="15:32">
      <c r="O71" s="6"/>
      <c r="P71" s="6"/>
      <c r="Q71" s="6"/>
      <c r="R71" s="6"/>
      <c r="S71" s="6"/>
      <c r="T71" s="6"/>
      <c r="U71" s="6"/>
      <c r="W71" s="6"/>
      <c r="X71"/>
      <c r="Y71"/>
      <c r="Z71"/>
      <c r="AA71" s="6"/>
      <c r="AB71" s="6"/>
      <c r="AC71" s="6"/>
    </row>
    <row r="72" spans="15:32">
      <c r="O72" s="6"/>
      <c r="P72" s="6"/>
      <c r="Q72" s="6"/>
      <c r="R72" s="6"/>
      <c r="S72" s="6"/>
      <c r="T72" s="6"/>
      <c r="U72" s="6"/>
      <c r="W72" s="6"/>
      <c r="X72"/>
      <c r="Y72"/>
      <c r="Z72"/>
      <c r="AA72" s="6"/>
      <c r="AB72" s="6"/>
      <c r="AC72" s="6"/>
    </row>
    <row r="73" spans="15:32">
      <c r="O73" s="6"/>
      <c r="P73" s="6"/>
      <c r="Q73" s="6"/>
      <c r="R73" s="6"/>
      <c r="S73" s="6"/>
      <c r="T73" s="6"/>
      <c r="U73" s="6"/>
      <c r="X73"/>
      <c r="Y73"/>
      <c r="Z73"/>
    </row>
  </sheetData>
  <phoneticPr fontId="1" type="noConversion"/>
  <pageMargins left="0.39370078740157483" right="0.39370078740157483" top="0.39370078740157483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K32"/>
  <sheetViews>
    <sheetView showGridLines="0" tabSelected="1" zoomScaleNormal="100" workbookViewId="0">
      <selection activeCell="N24" sqref="N24"/>
    </sheetView>
  </sheetViews>
  <sheetFormatPr defaultRowHeight="12.75"/>
  <sheetData>
    <row r="1" spans="1:11" ht="15.75">
      <c r="A1" s="41" t="s">
        <v>65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8.75">
      <c r="A2" s="41" t="s">
        <v>64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8.75">
      <c r="A3" s="41" t="s">
        <v>59</v>
      </c>
      <c r="B3" s="41"/>
      <c r="C3" s="41"/>
      <c r="D3" s="41"/>
      <c r="E3" s="41"/>
      <c r="F3" s="41"/>
      <c r="G3" s="41"/>
      <c r="H3" s="41"/>
      <c r="I3" s="41"/>
    </row>
    <row r="26" spans="1:1">
      <c r="A26" s="25"/>
    </row>
    <row r="27" spans="1:1">
      <c r="A27" s="25"/>
    </row>
    <row r="28" spans="1:1">
      <c r="A28" s="25"/>
    </row>
    <row r="29" spans="1:1">
      <c r="A29" s="25" t="s">
        <v>36</v>
      </c>
    </row>
    <row r="30" spans="1:1">
      <c r="A30" s="25" t="s">
        <v>60</v>
      </c>
    </row>
    <row r="32" spans="1:1">
      <c r="A32" s="25" t="s">
        <v>37</v>
      </c>
    </row>
  </sheetData>
  <mergeCells count="3">
    <mergeCell ref="A3:I3"/>
    <mergeCell ref="A2:K2"/>
    <mergeCell ref="A1:K1"/>
  </mergeCells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I33"/>
  <sheetViews>
    <sheetView showGridLines="0" workbookViewId="0">
      <selection activeCell="O8" sqref="O8"/>
    </sheetView>
  </sheetViews>
  <sheetFormatPr defaultRowHeight="12.75"/>
  <sheetData>
    <row r="1" spans="1:9" ht="15.75">
      <c r="A1" s="37" t="s">
        <v>66</v>
      </c>
    </row>
    <row r="2" spans="1:9" ht="18.75">
      <c r="A2" s="37" t="s">
        <v>63</v>
      </c>
      <c r="B2" s="37"/>
      <c r="C2" s="37"/>
      <c r="D2" s="37"/>
      <c r="E2" s="37"/>
      <c r="F2" s="37"/>
      <c r="G2" s="37"/>
      <c r="H2" s="37"/>
      <c r="I2" s="37"/>
    </row>
    <row r="3" spans="1:9" ht="18.75">
      <c r="A3" s="41" t="s">
        <v>61</v>
      </c>
      <c r="B3" s="41"/>
      <c r="C3" s="41"/>
      <c r="D3" s="41"/>
      <c r="E3" s="41"/>
      <c r="F3" s="41"/>
      <c r="G3" s="41"/>
      <c r="H3" s="41"/>
      <c r="I3" s="41"/>
    </row>
    <row r="26" spans="1:1">
      <c r="A26" s="25"/>
    </row>
    <row r="27" spans="1:1">
      <c r="A27" s="25"/>
    </row>
    <row r="28" spans="1:1">
      <c r="A28" s="25"/>
    </row>
    <row r="29" spans="1:1">
      <c r="A29" s="25" t="s">
        <v>36</v>
      </c>
    </row>
    <row r="30" spans="1:1">
      <c r="A30" s="25" t="s">
        <v>46</v>
      </c>
    </row>
    <row r="31" spans="1:1">
      <c r="A31" s="25" t="s">
        <v>62</v>
      </c>
    </row>
    <row r="33" spans="1:1">
      <c r="A33" s="25" t="s">
        <v>37</v>
      </c>
    </row>
  </sheetData>
  <mergeCells count="1">
    <mergeCell ref="A3:I3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original data</vt:lpstr>
      <vt:lpstr>Fig 2a - % womens age</vt:lpstr>
      <vt:lpstr>Fig 2b - womens age - rates</vt:lpstr>
      <vt:lpstr>'original data'!Print_Area</vt:lpstr>
    </vt:vector>
  </TitlesOfParts>
  <Company>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kirstm05</cp:lastModifiedBy>
  <cp:lastPrinted>2013-11-13T14:14:37Z</cp:lastPrinted>
  <dcterms:created xsi:type="dcterms:W3CDTF">2001-03-26T10:21:38Z</dcterms:created>
  <dcterms:modified xsi:type="dcterms:W3CDTF">2017-05-12T09:58:42Z</dcterms:modified>
</cp:coreProperties>
</file>