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40" yWindow="90" windowWidth="21075" windowHeight="10035" firstSheet="1" activeTab="1"/>
  </bookViews>
  <sheets>
    <sheet name="info on ground E" sheetId="1" state="hidden" r:id="rId1"/>
    <sheet name="Fig 8" sheetId="2" r:id="rId2"/>
  </sheets>
  <calcPr calcId="125725"/>
</workbook>
</file>

<file path=xl/calcChain.xml><?xml version="1.0" encoding="utf-8"?>
<calcChain xmlns="http://schemas.openxmlformats.org/spreadsheetml/2006/main">
  <c r="F3" i="1"/>
  <c r="M3"/>
  <c r="N3"/>
  <c r="Q3" s="1"/>
  <c r="O3"/>
  <c r="P3"/>
  <c r="F4"/>
  <c r="M4"/>
  <c r="N4"/>
  <c r="Q4" s="1"/>
  <c r="O4"/>
  <c r="P4"/>
  <c r="F5"/>
  <c r="M5"/>
  <c r="N5"/>
  <c r="Q5" s="1"/>
  <c r="O5"/>
  <c r="P5"/>
  <c r="F6"/>
  <c r="M6"/>
  <c r="N6"/>
  <c r="O6"/>
  <c r="Q6" s="1"/>
  <c r="P6"/>
  <c r="F7"/>
  <c r="M7"/>
  <c r="N7"/>
  <c r="Q7" s="1"/>
  <c r="O7"/>
  <c r="P7"/>
  <c r="F8"/>
  <c r="M8"/>
  <c r="N8"/>
  <c r="O8"/>
  <c r="Q8" s="1"/>
  <c r="P8"/>
  <c r="F9"/>
  <c r="M9"/>
  <c r="N9"/>
  <c r="Q9" s="1"/>
  <c r="O9"/>
  <c r="P9"/>
  <c r="F10"/>
  <c r="M10"/>
  <c r="N10"/>
  <c r="O10"/>
  <c r="Q10" s="1"/>
  <c r="P10"/>
  <c r="F11"/>
  <c r="M11"/>
  <c r="N11"/>
  <c r="Q11" s="1"/>
  <c r="O11"/>
  <c r="P11"/>
  <c r="F12"/>
  <c r="M12"/>
  <c r="N12"/>
  <c r="O12"/>
  <c r="Q12" s="1"/>
  <c r="P12"/>
  <c r="F13"/>
  <c r="M13"/>
  <c r="N13"/>
  <c r="Q13" s="1"/>
  <c r="O13"/>
  <c r="P13"/>
  <c r="F14"/>
  <c r="M14"/>
  <c r="N14"/>
  <c r="O14"/>
  <c r="Q14" s="1"/>
  <c r="P14"/>
  <c r="F15"/>
  <c r="M15"/>
  <c r="N15"/>
  <c r="Q15" s="1"/>
  <c r="O15"/>
  <c r="P15"/>
  <c r="F16"/>
  <c r="M16"/>
  <c r="N16"/>
  <c r="O16"/>
  <c r="Q16" s="1"/>
  <c r="P16"/>
  <c r="F17"/>
  <c r="M17"/>
  <c r="N17"/>
  <c r="Q17" s="1"/>
  <c r="O17"/>
  <c r="P17"/>
  <c r="F18"/>
  <c r="M18"/>
  <c r="N18"/>
  <c r="O18"/>
  <c r="Q18" s="1"/>
  <c r="P18"/>
  <c r="F19"/>
  <c r="M19"/>
  <c r="N19"/>
  <c r="Q19" s="1"/>
  <c r="O19"/>
  <c r="P19"/>
  <c r="F20"/>
  <c r="M20"/>
  <c r="N20"/>
  <c r="O20"/>
  <c r="Q20" s="1"/>
  <c r="P20"/>
  <c r="F21"/>
  <c r="M21"/>
  <c r="N21"/>
  <c r="Q21" s="1"/>
  <c r="O21"/>
  <c r="P21"/>
  <c r="F22"/>
  <c r="M22"/>
  <c r="N22"/>
  <c r="O22"/>
  <c r="Q22" s="1"/>
  <c r="P22"/>
  <c r="F23"/>
  <c r="M23"/>
  <c r="N23"/>
  <c r="Q23" s="1"/>
  <c r="O23"/>
  <c r="P23"/>
  <c r="F24"/>
  <c r="M24"/>
  <c r="N24"/>
  <c r="O24"/>
  <c r="Q24" s="1"/>
  <c r="P24"/>
  <c r="F25"/>
  <c r="M25"/>
  <c r="N25"/>
  <c r="Q25" s="1"/>
  <c r="O25"/>
  <c r="P25"/>
  <c r="F26"/>
  <c r="M26"/>
  <c r="N26"/>
  <c r="O26"/>
  <c r="Q26" s="1"/>
  <c r="P26"/>
  <c r="F27"/>
  <c r="M27"/>
  <c r="N27"/>
  <c r="Q27" s="1"/>
  <c r="O27"/>
  <c r="P27"/>
  <c r="F28"/>
  <c r="M28"/>
  <c r="N28"/>
  <c r="O28"/>
  <c r="Q28" s="1"/>
  <c r="P28"/>
</calcChain>
</file>

<file path=xl/sharedStrings.xml><?xml version="1.0" encoding="utf-8"?>
<sst xmlns="http://schemas.openxmlformats.org/spreadsheetml/2006/main" count="23" uniqueCount="20">
  <si>
    <t>Valid</t>
  </si>
  <si>
    <t>All Ground E</t>
  </si>
  <si>
    <t>Other</t>
  </si>
  <si>
    <t>Chromosomal abnormalities</t>
  </si>
  <si>
    <t>Other congenital malformations</t>
  </si>
  <si>
    <t>Nervous system</t>
  </si>
  <si>
    <t>% Ground E</t>
  </si>
  <si>
    <t>Ground E</t>
  </si>
  <si>
    <t>All Terminations</t>
  </si>
  <si>
    <t>Percentage of all terminations</t>
  </si>
  <si>
    <t>Number</t>
  </si>
  <si>
    <t>Year of termination</t>
  </si>
  <si>
    <r>
      <t>Calendar years 1996</t>
    </r>
    <r>
      <rPr>
        <b/>
        <vertAlign val="superscript"/>
        <sz val="12"/>
        <rFont val="Arial"/>
        <family val="2"/>
      </rPr>
      <t xml:space="preserve"> </t>
    </r>
    <r>
      <rPr>
        <b/>
        <sz val="12"/>
        <rFont val="Arial"/>
        <family val="2"/>
      </rPr>
      <t xml:space="preserve">to 2016 </t>
    </r>
    <r>
      <rPr>
        <b/>
        <vertAlign val="superscript"/>
        <sz val="12"/>
        <rFont val="Arial"/>
        <family val="2"/>
      </rPr>
      <t>p</t>
    </r>
  </si>
  <si>
    <t>p  Provisional.</t>
  </si>
  <si>
    <t>Source :  Notifications (to the Chief Medical Officer for Scotland) of abortions performed under the Abortion Act 1967;</t>
  </si>
  <si>
    <t xml:space="preserve">               Office for National Statistics (for abortions performed in England &amp; Wales).</t>
  </si>
  <si>
    <t>1  Ground E terminations: There is substantial risk that if the child were born it would suffer from such physical or mental abnormalities as to be seriously handicapped.</t>
  </si>
  <si>
    <r>
      <t xml:space="preserve">Percentage of terminations carried out as Ground E </t>
    </r>
    <r>
      <rPr>
        <b/>
        <vertAlign val="superscript"/>
        <sz val="12"/>
        <rFont val="Arial"/>
        <family val="2"/>
      </rPr>
      <t>1</t>
    </r>
    <r>
      <rPr>
        <b/>
        <sz val="12"/>
        <rFont val="Arial"/>
        <family val="2"/>
      </rPr>
      <t xml:space="preserve"> in Scotland;</t>
    </r>
  </si>
  <si>
    <t>Figure 8:</t>
  </si>
  <si>
    <t>Other abnormalities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</si>
</sst>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"/>
    </font>
    <font>
      <sz val="10"/>
      <name val="Times New Roman"/>
      <family val="1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">
    <xf numFmtId="0" fontId="0" fillId="0" borderId="0" xfId="0"/>
    <xf numFmtId="164" fontId="0" fillId="0" borderId="0" xfId="0" applyNumberFormat="1"/>
    <xf numFmtId="2" fontId="0" fillId="0" borderId="0" xfId="0" applyNumberFormat="1"/>
    <xf numFmtId="0" fontId="0" fillId="0" borderId="0" xfId="0" applyAlignment="1">
      <alignment wrapText="1"/>
    </xf>
    <xf numFmtId="0" fontId="2" fillId="0" borderId="0" xfId="2" applyFont="1"/>
    <xf numFmtId="0" fontId="4" fillId="0" borderId="0" xfId="2" applyFont="1"/>
    <xf numFmtId="0" fontId="5" fillId="0" borderId="0" xfId="0" applyFont="1" applyAlignment="1">
      <alignment wrapText="1"/>
    </xf>
    <xf numFmtId="0" fontId="0" fillId="0" borderId="0" xfId="0" applyAlignment="1">
      <alignment horizontal="center"/>
    </xf>
  </cellXfs>
  <cellStyles count="3">
    <cellStyle name="Normal" xfId="0" builtinId="0"/>
    <cellStyle name="Normal 3" xfId="1"/>
    <cellStyle name="Normal_chart6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"/>
  <c:chart>
    <c:plotArea>
      <c:layout/>
      <c:lineChart>
        <c:grouping val="standard"/>
        <c:ser>
          <c:idx val="0"/>
          <c:order val="0"/>
          <c:tx>
            <c:strRef>
              <c:f>'info on ground E'!$M$2</c:f>
              <c:strCache>
                <c:ptCount val="1"/>
                <c:pt idx="0">
                  <c:v>Nervous system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'info on ground E'!$C$8:$C$28</c:f>
              <c:numCache>
                <c:formatCode>General</c:formatCode>
                <c:ptCount val="21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</c:numCache>
            </c:numRef>
          </c:cat>
          <c:val>
            <c:numRef>
              <c:f>'info on ground E'!$M$8:$M$28</c:f>
              <c:numCache>
                <c:formatCode>0.0</c:formatCode>
                <c:ptCount val="21"/>
                <c:pt idx="0">
                  <c:v>0.39238604107530473</c:v>
                </c:pt>
                <c:pt idx="1">
                  <c:v>0.33859113056404327</c:v>
                </c:pt>
                <c:pt idx="2">
                  <c:v>0.44052863436123352</c:v>
                </c:pt>
                <c:pt idx="3">
                  <c:v>0.41091387245233396</c:v>
                </c:pt>
                <c:pt idx="4">
                  <c:v>0.32508127031757938</c:v>
                </c:pt>
                <c:pt idx="5">
                  <c:v>0.26385224274406333</c:v>
                </c:pt>
                <c:pt idx="6">
                  <c:v>0.37910699241786017</c:v>
                </c:pt>
                <c:pt idx="7">
                  <c:v>0.30874228144296395</c:v>
                </c:pt>
                <c:pt idx="8">
                  <c:v>0.36912213127908838</c:v>
                </c:pt>
                <c:pt idx="9">
                  <c:v>0.23687327279905251</c:v>
                </c:pt>
                <c:pt idx="10">
                  <c:v>0.27341079972658922</c:v>
                </c:pt>
                <c:pt idx="11">
                  <c:v>0.29031789809841779</c:v>
                </c:pt>
                <c:pt idx="12">
                  <c:v>0.29479436295657174</c:v>
                </c:pt>
                <c:pt idx="13">
                  <c:v>0.38133007931665647</c:v>
                </c:pt>
                <c:pt idx="14">
                  <c:v>0.33982082174853262</c:v>
                </c:pt>
                <c:pt idx="15">
                  <c:v>0.21500238891543239</c:v>
                </c:pt>
                <c:pt idx="16">
                  <c:v>0.35003977724741447</c:v>
                </c:pt>
                <c:pt idx="17">
                  <c:v>0.31809810815335682</c:v>
                </c:pt>
                <c:pt idx="18">
                  <c:v>0.39055866870436406</c:v>
                </c:pt>
                <c:pt idx="19">
                  <c:v>0.27196307895170596</c:v>
                </c:pt>
                <c:pt idx="20">
                  <c:v>0.40620077924231118</c:v>
                </c:pt>
              </c:numCache>
            </c:numRef>
          </c:val>
        </c:ser>
        <c:ser>
          <c:idx val="1"/>
          <c:order val="1"/>
          <c:tx>
            <c:strRef>
              <c:f>'info on ground E'!$N$2</c:f>
              <c:strCache>
                <c:ptCount val="1"/>
                <c:pt idx="0">
                  <c:v>Other congenital malformations</c:v>
                </c:pt>
              </c:strCache>
            </c:strRef>
          </c:tx>
          <c:marker>
            <c:symbol val="none"/>
          </c:marker>
          <c:cat>
            <c:numRef>
              <c:f>'info on ground E'!$C$8:$C$28</c:f>
              <c:numCache>
                <c:formatCode>General</c:formatCode>
                <c:ptCount val="21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</c:numCache>
            </c:numRef>
          </c:cat>
          <c:val>
            <c:numRef>
              <c:f>'info on ground E'!$N$8:$N$28</c:f>
              <c:numCache>
                <c:formatCode>0.0</c:formatCode>
                <c:ptCount val="21"/>
                <c:pt idx="0">
                  <c:v>0.18367006177992987</c:v>
                </c:pt>
                <c:pt idx="1">
                  <c:v>0.24774960772978777</c:v>
                </c:pt>
                <c:pt idx="2">
                  <c:v>0.23227873448137767</c:v>
                </c:pt>
                <c:pt idx="3">
                  <c:v>0.22189349112426035</c:v>
                </c:pt>
                <c:pt idx="4">
                  <c:v>0.31674585312994913</c:v>
                </c:pt>
                <c:pt idx="5">
                  <c:v>0.30507915567282323</c:v>
                </c:pt>
                <c:pt idx="6">
                  <c:v>0.30328559393428811</c:v>
                </c:pt>
                <c:pt idx="7">
                  <c:v>0.29249268768280795</c:v>
                </c:pt>
                <c:pt idx="8">
                  <c:v>0.27282940138019579</c:v>
                </c:pt>
                <c:pt idx="9">
                  <c:v>0.29214370311883142</c:v>
                </c:pt>
                <c:pt idx="10">
                  <c:v>0.24303182197919043</c:v>
                </c:pt>
                <c:pt idx="11">
                  <c:v>0.17419073885905065</c:v>
                </c:pt>
                <c:pt idx="12">
                  <c:v>0.24446361806154732</c:v>
                </c:pt>
                <c:pt idx="13">
                  <c:v>0.23642464917632702</c:v>
                </c:pt>
                <c:pt idx="14">
                  <c:v>0.30892801977139328</c:v>
                </c:pt>
                <c:pt idx="15">
                  <c:v>0.26278069756330624</c:v>
                </c:pt>
                <c:pt idx="16">
                  <c:v>0.33412887828162291</c:v>
                </c:pt>
                <c:pt idx="17">
                  <c:v>0.24275908253808806</c:v>
                </c:pt>
                <c:pt idx="18">
                  <c:v>0.39055866870436406</c:v>
                </c:pt>
                <c:pt idx="19">
                  <c:v>0.3873413548706115</c:v>
                </c:pt>
                <c:pt idx="20">
                  <c:v>0.42278040288485452</c:v>
                </c:pt>
              </c:numCache>
            </c:numRef>
          </c:val>
        </c:ser>
        <c:ser>
          <c:idx val="2"/>
          <c:order val="2"/>
          <c:tx>
            <c:strRef>
              <c:f>'info on ground E'!$O$2</c:f>
              <c:strCache>
                <c:ptCount val="1"/>
                <c:pt idx="0">
                  <c:v>Chromosomal abnormalities</c:v>
                </c:pt>
              </c:strCache>
            </c:strRef>
          </c:tx>
          <c:spPr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'info on ground E'!$C$8:$C$28</c:f>
              <c:numCache>
                <c:formatCode>General</c:formatCode>
                <c:ptCount val="21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</c:numCache>
            </c:numRef>
          </c:cat>
          <c:val>
            <c:numRef>
              <c:f>'info on ground E'!$O$8:$O$28</c:f>
              <c:numCache>
                <c:formatCode>0.0</c:formatCode>
                <c:ptCount val="21"/>
                <c:pt idx="0">
                  <c:v>0.3172482885289698</c:v>
                </c:pt>
                <c:pt idx="1">
                  <c:v>0.38814105211000083</c:v>
                </c:pt>
                <c:pt idx="2">
                  <c:v>0.41649979975971163</c:v>
                </c:pt>
                <c:pt idx="3">
                  <c:v>0.43556870479947407</c:v>
                </c:pt>
                <c:pt idx="4">
                  <c:v>0.43344169375677255</c:v>
                </c:pt>
                <c:pt idx="5">
                  <c:v>0.48647757255936674</c:v>
                </c:pt>
                <c:pt idx="6">
                  <c:v>0.37910699241786017</c:v>
                </c:pt>
                <c:pt idx="7">
                  <c:v>0.55248618784530379</c:v>
                </c:pt>
                <c:pt idx="8">
                  <c:v>0.54565880276039158</c:v>
                </c:pt>
                <c:pt idx="9">
                  <c:v>0.35530990919857874</c:v>
                </c:pt>
                <c:pt idx="10">
                  <c:v>0.56201108832687774</c:v>
                </c:pt>
                <c:pt idx="11">
                  <c:v>0.47176658440992891</c:v>
                </c:pt>
                <c:pt idx="12">
                  <c:v>0.47454702329594478</c:v>
                </c:pt>
                <c:pt idx="13">
                  <c:v>0.38895668090298963</c:v>
                </c:pt>
                <c:pt idx="14">
                  <c:v>0.29348161878282358</c:v>
                </c:pt>
                <c:pt idx="15">
                  <c:v>0.38222646918299091</c:v>
                </c:pt>
                <c:pt idx="16">
                  <c:v>0.44550517104216386</c:v>
                </c:pt>
                <c:pt idx="17">
                  <c:v>0.44366315084547131</c:v>
                </c:pt>
                <c:pt idx="18">
                  <c:v>0.6452708439463406</c:v>
                </c:pt>
                <c:pt idx="19">
                  <c:v>0.6593044338223174</c:v>
                </c:pt>
                <c:pt idx="20">
                  <c:v>0.62173588659537427</c:v>
                </c:pt>
              </c:numCache>
            </c:numRef>
          </c:val>
        </c:ser>
        <c:ser>
          <c:idx val="3"/>
          <c:order val="3"/>
          <c:tx>
            <c:strRef>
              <c:f>'info on ground E'!$P$2</c:f>
              <c:strCache>
                <c:ptCount val="1"/>
                <c:pt idx="0">
                  <c:v>Other abnormalities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numRef>
              <c:f>'info on ground E'!$C$8:$C$28</c:f>
              <c:numCache>
                <c:formatCode>General</c:formatCode>
                <c:ptCount val="21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</c:numCache>
            </c:numRef>
          </c:cat>
          <c:val>
            <c:numRef>
              <c:f>'info on ground E'!$P$8:$P$28</c:f>
              <c:numCache>
                <c:formatCode>0.0</c:formatCode>
                <c:ptCount val="21"/>
                <c:pt idx="0">
                  <c:v>0.49256971113708464</c:v>
                </c:pt>
                <c:pt idx="1">
                  <c:v>0.24774960772978777</c:v>
                </c:pt>
                <c:pt idx="2">
                  <c:v>0.26431718061674009</c:v>
                </c:pt>
                <c:pt idx="3">
                  <c:v>0.13149243918474687</c:v>
                </c:pt>
                <c:pt idx="4">
                  <c:v>0.20838542969075602</c:v>
                </c:pt>
                <c:pt idx="5">
                  <c:v>0.10718997361477572</c:v>
                </c:pt>
                <c:pt idx="6">
                  <c:v>0.15164279696714406</c:v>
                </c:pt>
                <c:pt idx="7">
                  <c:v>0.24374390640233995</c:v>
                </c:pt>
                <c:pt idx="8">
                  <c:v>0.33702455464612424</c:v>
                </c:pt>
                <c:pt idx="9">
                  <c:v>0.28424792735886301</c:v>
                </c:pt>
                <c:pt idx="10">
                  <c:v>0.31138452191083771</c:v>
                </c:pt>
                <c:pt idx="11">
                  <c:v>0.28305995064595729</c:v>
                </c:pt>
                <c:pt idx="12">
                  <c:v>0.13661202185792351</c:v>
                </c:pt>
                <c:pt idx="13">
                  <c:v>0.16778523489932887</c:v>
                </c:pt>
                <c:pt idx="14">
                  <c:v>0.20080321285140559</c:v>
                </c:pt>
                <c:pt idx="15">
                  <c:v>0.2229654403567447</c:v>
                </c:pt>
                <c:pt idx="16">
                  <c:v>0.17501988862370724</c:v>
                </c:pt>
                <c:pt idx="17">
                  <c:v>0.27624309392265189</c:v>
                </c:pt>
                <c:pt idx="18">
                  <c:v>0.14433689930378671</c:v>
                </c:pt>
                <c:pt idx="19">
                  <c:v>0.255480468106148</c:v>
                </c:pt>
                <c:pt idx="20">
                  <c:v>0.3233026610295946</c:v>
                </c:pt>
              </c:numCache>
            </c:numRef>
          </c:val>
        </c:ser>
        <c:ser>
          <c:idx val="4"/>
          <c:order val="4"/>
          <c:tx>
            <c:strRef>
              <c:f>'info on ground E'!$Q$2</c:f>
              <c:strCache>
                <c:ptCount val="1"/>
                <c:pt idx="0">
                  <c:v>All Ground E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numRef>
              <c:f>'info on ground E'!$C$8:$C$28</c:f>
              <c:numCache>
                <c:formatCode>General</c:formatCode>
                <c:ptCount val="21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</c:numCache>
            </c:numRef>
          </c:cat>
          <c:val>
            <c:numRef>
              <c:f>'info on ground E'!$Q$8:$Q$28</c:f>
              <c:numCache>
                <c:formatCode>0.0</c:formatCode>
                <c:ptCount val="21"/>
                <c:pt idx="0">
                  <c:v>1.3858741025212891</c:v>
                </c:pt>
                <c:pt idx="1">
                  <c:v>1.2222313981336197</c:v>
                </c:pt>
                <c:pt idx="2">
                  <c:v>1.3536243492190629</c:v>
                </c:pt>
                <c:pt idx="3">
                  <c:v>1.1998685075608153</c:v>
                </c:pt>
                <c:pt idx="4">
                  <c:v>1.2836542468950571</c:v>
                </c:pt>
                <c:pt idx="5">
                  <c:v>1.162598944591029</c:v>
                </c:pt>
                <c:pt idx="6">
                  <c:v>1.2131423757371524</c:v>
                </c:pt>
                <c:pt idx="7">
                  <c:v>1.3974650633734156</c:v>
                </c:pt>
                <c:pt idx="8">
                  <c:v>1.5246348900658</c:v>
                </c:pt>
                <c:pt idx="9">
                  <c:v>1.1685748124753257</c:v>
                </c:pt>
                <c:pt idx="10">
                  <c:v>1.389838231943495</c:v>
                </c:pt>
                <c:pt idx="11">
                  <c:v>1.2193351720133547</c:v>
                </c:pt>
                <c:pt idx="12">
                  <c:v>1.1504170261719873</c:v>
                </c:pt>
                <c:pt idx="13">
                  <c:v>1.1744966442953022</c:v>
                </c:pt>
                <c:pt idx="14">
                  <c:v>1.143033673154155</c:v>
                </c:pt>
                <c:pt idx="15">
                  <c:v>1.0829749960184742</c:v>
                </c:pt>
                <c:pt idx="16">
                  <c:v>1.3046937151949085</c:v>
                </c:pt>
                <c:pt idx="17">
                  <c:v>1.2807634354595681</c:v>
                </c:pt>
                <c:pt idx="18">
                  <c:v>1.5707250806588555</c:v>
                </c:pt>
                <c:pt idx="19">
                  <c:v>1.574089335750783</c:v>
                </c:pt>
                <c:pt idx="20">
                  <c:v>1.7740197297521347</c:v>
                </c:pt>
              </c:numCache>
            </c:numRef>
          </c:val>
        </c:ser>
        <c:marker val="1"/>
        <c:axId val="59838848"/>
        <c:axId val="59867136"/>
      </c:lineChart>
      <c:catAx>
        <c:axId val="598388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Year</a:t>
                </a:r>
              </a:p>
            </c:rich>
          </c:tx>
          <c:layout/>
        </c:title>
        <c:numFmt formatCode="General" sourceLinked="1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9867136"/>
        <c:crosses val="autoZero"/>
        <c:auto val="1"/>
        <c:lblAlgn val="ctr"/>
        <c:lblOffset val="100"/>
      </c:catAx>
      <c:valAx>
        <c:axId val="5986713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  <c:layout/>
        </c:title>
        <c:numFmt formatCode="0.0" sourceLinked="1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9838848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5554685314685317"/>
          <c:y val="2.4667301202734276E-2"/>
          <c:w val="0.39802331002331032"/>
          <c:h val="0.25001067174295605"/>
        </c:manualLayout>
      </c:layout>
      <c:overlay val="1"/>
      <c:txPr>
        <a:bodyPr/>
        <a:lstStyle/>
        <a:p>
          <a:pPr>
            <a:defRPr sz="10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</c:chart>
  <c:spPr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</xdr:rowOff>
    </xdr:from>
    <xdr:to>
      <xdr:col>10</xdr:col>
      <xdr:colOff>409575</xdr:colOff>
      <xdr:row>29</xdr:row>
      <xdr:rowOff>47626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1:R28"/>
  <sheetViews>
    <sheetView workbookViewId="0">
      <selection activeCell="P3" sqref="P3"/>
    </sheetView>
  </sheetViews>
  <sheetFormatPr defaultRowHeight="12.75"/>
  <cols>
    <col min="4" max="4" width="15.7109375" bestFit="1" customWidth="1"/>
    <col min="6" max="6" width="11" bestFit="1" customWidth="1"/>
    <col min="7" max="7" width="4.85546875" customWidth="1"/>
    <col min="13" max="13" width="9.140625" customWidth="1"/>
    <col min="14" max="14" width="15.28515625" customWidth="1"/>
    <col min="15" max="15" width="15.42578125" customWidth="1"/>
    <col min="16" max="16" width="12.85546875" customWidth="1"/>
    <col min="17" max="17" width="9.28515625" customWidth="1"/>
  </cols>
  <sheetData>
    <row r="1" spans="2:18">
      <c r="B1" t="s">
        <v>11</v>
      </c>
      <c r="H1" s="7" t="s">
        <v>10</v>
      </c>
      <c r="I1" s="7"/>
      <c r="J1" s="7"/>
      <c r="K1" s="7"/>
      <c r="M1" s="7" t="s">
        <v>9</v>
      </c>
      <c r="N1" s="7"/>
      <c r="O1" s="7"/>
      <c r="P1" s="7"/>
      <c r="Q1" s="7"/>
    </row>
    <row r="2" spans="2:18" ht="45" customHeight="1">
      <c r="D2" t="s">
        <v>8</v>
      </c>
      <c r="E2" t="s">
        <v>7</v>
      </c>
      <c r="F2" t="s">
        <v>6</v>
      </c>
      <c r="H2" t="s">
        <v>5</v>
      </c>
      <c r="I2" t="s">
        <v>4</v>
      </c>
      <c r="J2" t="s">
        <v>3</v>
      </c>
      <c r="K2" t="s">
        <v>2</v>
      </c>
      <c r="M2" s="3" t="s">
        <v>5</v>
      </c>
      <c r="N2" s="3" t="s">
        <v>4</v>
      </c>
      <c r="O2" s="3" t="s">
        <v>3</v>
      </c>
      <c r="P2" s="6" t="s">
        <v>19</v>
      </c>
      <c r="Q2" s="3" t="s">
        <v>1</v>
      </c>
    </row>
    <row r="3" spans="2:18">
      <c r="B3" t="s">
        <v>0</v>
      </c>
      <c r="C3">
        <v>1991</v>
      </c>
      <c r="D3">
        <v>11068</v>
      </c>
      <c r="E3">
        <v>108</v>
      </c>
      <c r="F3" s="2">
        <f t="shared" ref="F3:F28" si="0">E3/D3*100</f>
        <v>0.97578604987350914</v>
      </c>
      <c r="H3">
        <v>0</v>
      </c>
      <c r="I3">
        <v>0</v>
      </c>
      <c r="J3">
        <v>0</v>
      </c>
      <c r="K3">
        <v>108</v>
      </c>
      <c r="M3" s="1">
        <f t="shared" ref="M3:M28" si="1">H3/D3*100</f>
        <v>0</v>
      </c>
      <c r="N3" s="1">
        <f t="shared" ref="N3:N28" si="2">I3/D3*100</f>
        <v>0</v>
      </c>
      <c r="O3" s="1">
        <f t="shared" ref="O3:O28" si="3">J3/D3*100</f>
        <v>0</v>
      </c>
      <c r="P3" s="1">
        <f t="shared" ref="P3:P28" si="4">K3/D3*100</f>
        <v>0.97578604987350914</v>
      </c>
      <c r="Q3" s="1">
        <f t="shared" ref="Q3:Q28" si="5">SUM(M3:P3)</f>
        <v>0.97578604987350914</v>
      </c>
      <c r="R3" s="1"/>
    </row>
    <row r="4" spans="2:18">
      <c r="C4">
        <v>1992</v>
      </c>
      <c r="D4">
        <v>10818</v>
      </c>
      <c r="E4">
        <v>144</v>
      </c>
      <c r="F4" s="2">
        <f t="shared" si="0"/>
        <v>1.3311148086522462</v>
      </c>
      <c r="H4">
        <v>0</v>
      </c>
      <c r="I4">
        <v>0</v>
      </c>
      <c r="J4">
        <v>0</v>
      </c>
      <c r="K4">
        <v>144</v>
      </c>
      <c r="M4" s="1">
        <f t="shared" si="1"/>
        <v>0</v>
      </c>
      <c r="N4" s="1">
        <f t="shared" si="2"/>
        <v>0</v>
      </c>
      <c r="O4" s="1">
        <f t="shared" si="3"/>
        <v>0</v>
      </c>
      <c r="P4" s="1">
        <f t="shared" si="4"/>
        <v>1.3311148086522462</v>
      </c>
      <c r="Q4" s="1">
        <f t="shared" si="5"/>
        <v>1.3311148086522462</v>
      </c>
      <c r="R4" s="1"/>
    </row>
    <row r="5" spans="2:18">
      <c r="C5">
        <v>1993</v>
      </c>
      <c r="D5">
        <v>11069</v>
      </c>
      <c r="E5">
        <v>121</v>
      </c>
      <c r="F5" s="2">
        <f t="shared" si="0"/>
        <v>1.093143012015539</v>
      </c>
      <c r="H5">
        <v>0</v>
      </c>
      <c r="I5">
        <v>0</v>
      </c>
      <c r="J5">
        <v>0</v>
      </c>
      <c r="K5">
        <v>121</v>
      </c>
      <c r="M5" s="1">
        <f t="shared" si="1"/>
        <v>0</v>
      </c>
      <c r="N5" s="1">
        <f t="shared" si="2"/>
        <v>0</v>
      </c>
      <c r="O5" s="1">
        <f t="shared" si="3"/>
        <v>0</v>
      </c>
      <c r="P5" s="1">
        <f t="shared" si="4"/>
        <v>1.093143012015539</v>
      </c>
      <c r="Q5" s="1">
        <f t="shared" si="5"/>
        <v>1.093143012015539</v>
      </c>
      <c r="R5" s="1"/>
    </row>
    <row r="6" spans="2:18">
      <c r="C6">
        <v>1994</v>
      </c>
      <c r="D6">
        <v>11389</v>
      </c>
      <c r="E6">
        <v>141</v>
      </c>
      <c r="F6" s="2">
        <f t="shared" si="0"/>
        <v>1.2380367020809553</v>
      </c>
      <c r="H6">
        <v>0</v>
      </c>
      <c r="I6">
        <v>0</v>
      </c>
      <c r="J6">
        <v>0</v>
      </c>
      <c r="K6">
        <v>141</v>
      </c>
      <c r="M6" s="1">
        <f t="shared" si="1"/>
        <v>0</v>
      </c>
      <c r="N6" s="1">
        <f t="shared" si="2"/>
        <v>0</v>
      </c>
      <c r="O6" s="1">
        <f t="shared" si="3"/>
        <v>0</v>
      </c>
      <c r="P6" s="1">
        <f t="shared" si="4"/>
        <v>1.2380367020809553</v>
      </c>
      <c r="Q6" s="1">
        <f t="shared" si="5"/>
        <v>1.2380367020809553</v>
      </c>
      <c r="R6" s="1"/>
    </row>
    <row r="7" spans="2:18">
      <c r="C7">
        <v>1995</v>
      </c>
      <c r="D7">
        <v>11143</v>
      </c>
      <c r="E7">
        <v>139</v>
      </c>
      <c r="F7" s="2">
        <f t="shared" si="0"/>
        <v>1.2474199048730146</v>
      </c>
      <c r="H7">
        <v>0</v>
      </c>
      <c r="I7">
        <v>0</v>
      </c>
      <c r="J7">
        <v>0</v>
      </c>
      <c r="K7">
        <v>139</v>
      </c>
      <c r="M7" s="1">
        <f t="shared" si="1"/>
        <v>0</v>
      </c>
      <c r="N7" s="1">
        <f t="shared" si="2"/>
        <v>0</v>
      </c>
      <c r="O7" s="1">
        <f t="shared" si="3"/>
        <v>0</v>
      </c>
      <c r="P7" s="1">
        <f t="shared" si="4"/>
        <v>1.2474199048730146</v>
      </c>
      <c r="Q7" s="1">
        <f t="shared" si="5"/>
        <v>1.2474199048730146</v>
      </c>
      <c r="R7" s="1"/>
    </row>
    <row r="8" spans="2:18">
      <c r="C8">
        <v>1996</v>
      </c>
      <c r="D8">
        <v>11978</v>
      </c>
      <c r="E8">
        <v>166</v>
      </c>
      <c r="F8" s="2">
        <f t="shared" si="0"/>
        <v>1.3858741025212891</v>
      </c>
      <c r="H8">
        <v>47</v>
      </c>
      <c r="I8">
        <v>22</v>
      </c>
      <c r="J8">
        <v>38</v>
      </c>
      <c r="K8">
        <v>59</v>
      </c>
      <c r="M8" s="1">
        <f t="shared" si="1"/>
        <v>0.39238604107530473</v>
      </c>
      <c r="N8" s="1">
        <f t="shared" si="2"/>
        <v>0.18367006177992987</v>
      </c>
      <c r="O8" s="1">
        <f t="shared" si="3"/>
        <v>0.3172482885289698</v>
      </c>
      <c r="P8" s="1">
        <f t="shared" si="4"/>
        <v>0.49256971113708464</v>
      </c>
      <c r="Q8" s="1">
        <f t="shared" si="5"/>
        <v>1.3858741025212891</v>
      </c>
      <c r="R8" s="1"/>
    </row>
    <row r="9" spans="2:18">
      <c r="C9">
        <v>1997</v>
      </c>
      <c r="D9">
        <v>12109</v>
      </c>
      <c r="E9">
        <v>148</v>
      </c>
      <c r="F9" s="2">
        <f t="shared" si="0"/>
        <v>1.2222313981336197</v>
      </c>
      <c r="H9">
        <v>41</v>
      </c>
      <c r="I9">
        <v>30</v>
      </c>
      <c r="J9">
        <v>47</v>
      </c>
      <c r="K9">
        <v>30</v>
      </c>
      <c r="M9" s="1">
        <f t="shared" si="1"/>
        <v>0.33859113056404327</v>
      </c>
      <c r="N9" s="1">
        <f t="shared" si="2"/>
        <v>0.24774960772978777</v>
      </c>
      <c r="O9" s="1">
        <f t="shared" si="3"/>
        <v>0.38814105211000083</v>
      </c>
      <c r="P9" s="1">
        <f t="shared" si="4"/>
        <v>0.24774960772978777</v>
      </c>
      <c r="Q9" s="1">
        <f t="shared" si="5"/>
        <v>1.2222313981336197</v>
      </c>
      <c r="R9" s="1"/>
    </row>
    <row r="10" spans="2:18">
      <c r="C10">
        <v>1998</v>
      </c>
      <c r="D10">
        <v>12485</v>
      </c>
      <c r="E10">
        <v>169</v>
      </c>
      <c r="F10" s="2">
        <f t="shared" si="0"/>
        <v>1.3536243492190629</v>
      </c>
      <c r="H10">
        <v>55</v>
      </c>
      <c r="I10">
        <v>29</v>
      </c>
      <c r="J10">
        <v>52</v>
      </c>
      <c r="K10">
        <v>33</v>
      </c>
      <c r="M10" s="1">
        <f t="shared" si="1"/>
        <v>0.44052863436123352</v>
      </c>
      <c r="N10" s="1">
        <f t="shared" si="2"/>
        <v>0.23227873448137767</v>
      </c>
      <c r="O10" s="1">
        <f t="shared" si="3"/>
        <v>0.41649979975971163</v>
      </c>
      <c r="P10" s="1">
        <f t="shared" si="4"/>
        <v>0.26431718061674009</v>
      </c>
      <c r="Q10" s="1">
        <f t="shared" si="5"/>
        <v>1.3536243492190629</v>
      </c>
      <c r="R10" s="1"/>
    </row>
    <row r="11" spans="2:18">
      <c r="C11">
        <v>1999</v>
      </c>
      <c r="D11">
        <v>12168</v>
      </c>
      <c r="E11">
        <v>146</v>
      </c>
      <c r="F11" s="2">
        <f t="shared" si="0"/>
        <v>1.1998685075608151</v>
      </c>
      <c r="H11">
        <v>50</v>
      </c>
      <c r="I11">
        <v>27</v>
      </c>
      <c r="J11">
        <v>53</v>
      </c>
      <c r="K11">
        <v>16</v>
      </c>
      <c r="M11" s="1">
        <f t="shared" si="1"/>
        <v>0.41091387245233396</v>
      </c>
      <c r="N11" s="1">
        <f t="shared" si="2"/>
        <v>0.22189349112426035</v>
      </c>
      <c r="O11" s="1">
        <f t="shared" si="3"/>
        <v>0.43556870479947407</v>
      </c>
      <c r="P11" s="1">
        <f t="shared" si="4"/>
        <v>0.13149243918474687</v>
      </c>
      <c r="Q11" s="1">
        <f t="shared" si="5"/>
        <v>1.1998685075608153</v>
      </c>
      <c r="R11" s="1"/>
    </row>
    <row r="12" spans="2:18">
      <c r="C12">
        <v>2000</v>
      </c>
      <c r="D12">
        <v>11997</v>
      </c>
      <c r="E12">
        <v>154</v>
      </c>
      <c r="F12" s="2">
        <f t="shared" si="0"/>
        <v>1.2836542468950571</v>
      </c>
      <c r="H12">
        <v>39</v>
      </c>
      <c r="I12">
        <v>38</v>
      </c>
      <c r="J12">
        <v>52</v>
      </c>
      <c r="K12">
        <v>25</v>
      </c>
      <c r="M12" s="1">
        <f t="shared" si="1"/>
        <v>0.32508127031757938</v>
      </c>
      <c r="N12" s="1">
        <f t="shared" si="2"/>
        <v>0.31674585312994913</v>
      </c>
      <c r="O12" s="1">
        <f t="shared" si="3"/>
        <v>0.43344169375677255</v>
      </c>
      <c r="P12" s="1">
        <f t="shared" si="4"/>
        <v>0.20838542969075602</v>
      </c>
      <c r="Q12" s="1">
        <f t="shared" si="5"/>
        <v>1.2836542468950571</v>
      </c>
      <c r="R12" s="1"/>
    </row>
    <row r="13" spans="2:18">
      <c r="C13">
        <v>2001</v>
      </c>
      <c r="D13">
        <v>12128</v>
      </c>
      <c r="E13">
        <v>141</v>
      </c>
      <c r="F13" s="2">
        <f t="shared" si="0"/>
        <v>1.1625989445910292</v>
      </c>
      <c r="H13">
        <v>32</v>
      </c>
      <c r="I13">
        <v>37</v>
      </c>
      <c r="J13">
        <v>59</v>
      </c>
      <c r="K13">
        <v>13</v>
      </c>
      <c r="M13" s="1">
        <f t="shared" si="1"/>
        <v>0.26385224274406333</v>
      </c>
      <c r="N13" s="1">
        <f t="shared" si="2"/>
        <v>0.30507915567282323</v>
      </c>
      <c r="O13" s="1">
        <f t="shared" si="3"/>
        <v>0.48647757255936674</v>
      </c>
      <c r="P13" s="1">
        <f t="shared" si="4"/>
        <v>0.10718997361477572</v>
      </c>
      <c r="Q13" s="1">
        <f t="shared" si="5"/>
        <v>1.162598944591029</v>
      </c>
      <c r="R13" s="1"/>
    </row>
    <row r="14" spans="2:18">
      <c r="C14">
        <v>2002</v>
      </c>
      <c r="D14">
        <v>11870</v>
      </c>
      <c r="E14">
        <v>144</v>
      </c>
      <c r="F14" s="2">
        <f t="shared" si="0"/>
        <v>1.2131423757371524</v>
      </c>
      <c r="H14">
        <v>45</v>
      </c>
      <c r="I14">
        <v>36</v>
      </c>
      <c r="J14">
        <v>45</v>
      </c>
      <c r="K14">
        <v>18</v>
      </c>
      <c r="M14" s="1">
        <f t="shared" si="1"/>
        <v>0.37910699241786017</v>
      </c>
      <c r="N14" s="1">
        <f t="shared" si="2"/>
        <v>0.30328559393428811</v>
      </c>
      <c r="O14" s="1">
        <f t="shared" si="3"/>
        <v>0.37910699241786017</v>
      </c>
      <c r="P14" s="1">
        <f t="shared" si="4"/>
        <v>0.15164279696714406</v>
      </c>
      <c r="Q14" s="1">
        <f t="shared" si="5"/>
        <v>1.2131423757371524</v>
      </c>
      <c r="R14" s="1"/>
    </row>
    <row r="15" spans="2:18">
      <c r="C15">
        <v>2003</v>
      </c>
      <c r="D15">
        <v>12308</v>
      </c>
      <c r="E15">
        <v>172</v>
      </c>
      <c r="F15" s="2">
        <f t="shared" si="0"/>
        <v>1.3974650633734158</v>
      </c>
      <c r="H15">
        <v>38</v>
      </c>
      <c r="I15">
        <v>36</v>
      </c>
      <c r="J15">
        <v>68</v>
      </c>
      <c r="K15">
        <v>30</v>
      </c>
      <c r="M15" s="1">
        <f t="shared" si="1"/>
        <v>0.30874228144296395</v>
      </c>
      <c r="N15" s="1">
        <f t="shared" si="2"/>
        <v>0.29249268768280795</v>
      </c>
      <c r="O15" s="1">
        <f t="shared" si="3"/>
        <v>0.55248618784530379</v>
      </c>
      <c r="P15" s="1">
        <f t="shared" si="4"/>
        <v>0.24374390640233995</v>
      </c>
      <c r="Q15" s="1">
        <f t="shared" si="5"/>
        <v>1.3974650633734156</v>
      </c>
      <c r="R15" s="1"/>
    </row>
    <row r="16" spans="2:18">
      <c r="C16">
        <v>2004</v>
      </c>
      <c r="D16">
        <v>12462</v>
      </c>
      <c r="E16">
        <v>190</v>
      </c>
      <c r="F16" s="2">
        <f t="shared" si="0"/>
        <v>1.5246348900658002</v>
      </c>
      <c r="H16">
        <v>46</v>
      </c>
      <c r="I16">
        <v>34</v>
      </c>
      <c r="J16">
        <v>68</v>
      </c>
      <c r="K16">
        <v>42</v>
      </c>
      <c r="M16" s="1">
        <f t="shared" si="1"/>
        <v>0.36912213127908838</v>
      </c>
      <c r="N16" s="1">
        <f t="shared" si="2"/>
        <v>0.27282940138019579</v>
      </c>
      <c r="O16" s="1">
        <f t="shared" si="3"/>
        <v>0.54565880276039158</v>
      </c>
      <c r="P16" s="1">
        <f t="shared" si="4"/>
        <v>0.33702455464612424</v>
      </c>
      <c r="Q16" s="1">
        <f t="shared" si="5"/>
        <v>1.5246348900658</v>
      </c>
      <c r="R16" s="1"/>
    </row>
    <row r="17" spans="3:18">
      <c r="C17">
        <v>2005</v>
      </c>
      <c r="D17">
        <v>12665</v>
      </c>
      <c r="E17">
        <v>148</v>
      </c>
      <c r="F17" s="2">
        <f t="shared" si="0"/>
        <v>1.1685748124753257</v>
      </c>
      <c r="H17">
        <v>30</v>
      </c>
      <c r="I17">
        <v>37</v>
      </c>
      <c r="J17">
        <v>45</v>
      </c>
      <c r="K17">
        <v>36</v>
      </c>
      <c r="M17" s="1">
        <f t="shared" si="1"/>
        <v>0.23687327279905251</v>
      </c>
      <c r="N17" s="1">
        <f t="shared" si="2"/>
        <v>0.29214370311883142</v>
      </c>
      <c r="O17" s="1">
        <f t="shared" si="3"/>
        <v>0.35530990919857874</v>
      </c>
      <c r="P17" s="1">
        <f t="shared" si="4"/>
        <v>0.28424792735886301</v>
      </c>
      <c r="Q17" s="1">
        <f t="shared" si="5"/>
        <v>1.1685748124753257</v>
      </c>
      <c r="R17" s="1"/>
    </row>
    <row r="18" spans="3:18">
      <c r="C18">
        <v>2006</v>
      </c>
      <c r="D18">
        <v>13167</v>
      </c>
      <c r="E18">
        <v>183</v>
      </c>
      <c r="F18" s="2">
        <f t="shared" si="0"/>
        <v>1.3898382319434952</v>
      </c>
      <c r="H18">
        <v>36</v>
      </c>
      <c r="I18">
        <v>32</v>
      </c>
      <c r="J18">
        <v>74</v>
      </c>
      <c r="K18">
        <v>41</v>
      </c>
      <c r="M18" s="1">
        <f t="shared" si="1"/>
        <v>0.27341079972658922</v>
      </c>
      <c r="N18" s="1">
        <f t="shared" si="2"/>
        <v>0.24303182197919043</v>
      </c>
      <c r="O18" s="1">
        <f t="shared" si="3"/>
        <v>0.56201108832687774</v>
      </c>
      <c r="P18" s="1">
        <f t="shared" si="4"/>
        <v>0.31138452191083771</v>
      </c>
      <c r="Q18" s="1">
        <f t="shared" si="5"/>
        <v>1.389838231943495</v>
      </c>
      <c r="R18" s="1"/>
    </row>
    <row r="19" spans="3:18">
      <c r="C19">
        <v>2007</v>
      </c>
      <c r="D19">
        <v>13778</v>
      </c>
      <c r="E19">
        <v>168</v>
      </c>
      <c r="F19" s="2">
        <f t="shared" si="0"/>
        <v>1.2193351720133547</v>
      </c>
      <c r="H19">
        <v>40</v>
      </c>
      <c r="I19">
        <v>24</v>
      </c>
      <c r="J19">
        <v>65</v>
      </c>
      <c r="K19">
        <v>39</v>
      </c>
      <c r="M19" s="1">
        <f t="shared" si="1"/>
        <v>0.29031789809841779</v>
      </c>
      <c r="N19" s="1">
        <f t="shared" si="2"/>
        <v>0.17419073885905065</v>
      </c>
      <c r="O19" s="1">
        <f t="shared" si="3"/>
        <v>0.47176658440992891</v>
      </c>
      <c r="P19" s="1">
        <f t="shared" si="4"/>
        <v>0.28305995064595729</v>
      </c>
      <c r="Q19" s="1">
        <f t="shared" si="5"/>
        <v>1.2193351720133547</v>
      </c>
      <c r="R19" s="1"/>
    </row>
    <row r="20" spans="3:18">
      <c r="C20">
        <v>2008</v>
      </c>
      <c r="D20">
        <v>13908</v>
      </c>
      <c r="E20">
        <v>160</v>
      </c>
      <c r="F20" s="2">
        <f t="shared" si="0"/>
        <v>1.1504170261719875</v>
      </c>
      <c r="H20">
        <v>41</v>
      </c>
      <c r="I20">
        <v>34</v>
      </c>
      <c r="J20">
        <v>66</v>
      </c>
      <c r="K20">
        <v>19</v>
      </c>
      <c r="M20" s="1">
        <f t="shared" si="1"/>
        <v>0.29479436295657174</v>
      </c>
      <c r="N20" s="1">
        <f t="shared" si="2"/>
        <v>0.24446361806154732</v>
      </c>
      <c r="O20" s="1">
        <f t="shared" si="3"/>
        <v>0.47454702329594478</v>
      </c>
      <c r="P20" s="1">
        <f t="shared" si="4"/>
        <v>0.13661202185792351</v>
      </c>
      <c r="Q20" s="1">
        <f t="shared" si="5"/>
        <v>1.1504170261719873</v>
      </c>
      <c r="R20" s="1"/>
    </row>
    <row r="21" spans="3:18">
      <c r="C21">
        <v>2009</v>
      </c>
      <c r="D21">
        <v>13112</v>
      </c>
      <c r="E21">
        <v>154</v>
      </c>
      <c r="F21" s="2">
        <f t="shared" si="0"/>
        <v>1.174496644295302</v>
      </c>
      <c r="H21">
        <v>50</v>
      </c>
      <c r="I21">
        <v>31</v>
      </c>
      <c r="J21">
        <v>51</v>
      </c>
      <c r="K21">
        <v>22</v>
      </c>
      <c r="M21" s="1">
        <f t="shared" si="1"/>
        <v>0.38133007931665647</v>
      </c>
      <c r="N21" s="1">
        <f t="shared" si="2"/>
        <v>0.23642464917632702</v>
      </c>
      <c r="O21" s="1">
        <f t="shared" si="3"/>
        <v>0.38895668090298963</v>
      </c>
      <c r="P21" s="1">
        <f t="shared" si="4"/>
        <v>0.16778523489932887</v>
      </c>
      <c r="Q21" s="1">
        <f t="shared" si="5"/>
        <v>1.1744966442953022</v>
      </c>
      <c r="R21" s="1"/>
    </row>
    <row r="22" spans="3:18">
      <c r="C22">
        <v>2010</v>
      </c>
      <c r="D22">
        <v>12948</v>
      </c>
      <c r="E22">
        <v>148</v>
      </c>
      <c r="F22" s="2">
        <f t="shared" si="0"/>
        <v>1.143033673154155</v>
      </c>
      <c r="H22">
        <v>44</v>
      </c>
      <c r="I22">
        <v>40</v>
      </c>
      <c r="J22">
        <v>38</v>
      </c>
      <c r="K22">
        <v>26</v>
      </c>
      <c r="M22" s="1">
        <f t="shared" si="1"/>
        <v>0.33982082174853262</v>
      </c>
      <c r="N22" s="1">
        <f t="shared" si="2"/>
        <v>0.30892801977139328</v>
      </c>
      <c r="O22" s="1">
        <f t="shared" si="3"/>
        <v>0.29348161878282358</v>
      </c>
      <c r="P22" s="1">
        <f t="shared" si="4"/>
        <v>0.20080321285140559</v>
      </c>
      <c r="Q22" s="1">
        <f t="shared" si="5"/>
        <v>1.143033673154155</v>
      </c>
      <c r="R22" s="1"/>
    </row>
    <row r="23" spans="3:18">
      <c r="C23">
        <v>2011</v>
      </c>
      <c r="D23">
        <v>12558</v>
      </c>
      <c r="E23">
        <v>136</v>
      </c>
      <c r="F23" s="2">
        <f t="shared" si="0"/>
        <v>1.0829749960184742</v>
      </c>
      <c r="H23">
        <v>27</v>
      </c>
      <c r="I23">
        <v>33</v>
      </c>
      <c r="J23">
        <v>48</v>
      </c>
      <c r="K23">
        <v>28</v>
      </c>
      <c r="M23" s="1">
        <f t="shared" si="1"/>
        <v>0.21500238891543239</v>
      </c>
      <c r="N23" s="1">
        <f t="shared" si="2"/>
        <v>0.26278069756330624</v>
      </c>
      <c r="O23" s="1">
        <f t="shared" si="3"/>
        <v>0.38222646918299091</v>
      </c>
      <c r="P23" s="1">
        <f t="shared" si="4"/>
        <v>0.2229654403567447</v>
      </c>
      <c r="Q23" s="1">
        <f t="shared" si="5"/>
        <v>1.0829749960184742</v>
      </c>
      <c r="R23" s="1"/>
    </row>
    <row r="24" spans="3:18">
      <c r="C24">
        <v>2012</v>
      </c>
      <c r="D24">
        <v>12570</v>
      </c>
      <c r="E24">
        <v>164</v>
      </c>
      <c r="F24" s="2">
        <f t="shared" si="0"/>
        <v>1.3046937151949085</v>
      </c>
      <c r="H24">
        <v>44</v>
      </c>
      <c r="I24">
        <v>42</v>
      </c>
      <c r="J24">
        <v>56</v>
      </c>
      <c r="K24">
        <v>22</v>
      </c>
      <c r="M24" s="1">
        <f t="shared" si="1"/>
        <v>0.35003977724741447</v>
      </c>
      <c r="N24" s="1">
        <f t="shared" si="2"/>
        <v>0.33412887828162291</v>
      </c>
      <c r="O24" s="1">
        <f t="shared" si="3"/>
        <v>0.44550517104216386</v>
      </c>
      <c r="P24" s="1">
        <f t="shared" si="4"/>
        <v>0.17501988862370724</v>
      </c>
      <c r="Q24" s="1">
        <f t="shared" si="5"/>
        <v>1.3046937151949085</v>
      </c>
      <c r="R24" s="1"/>
    </row>
    <row r="25" spans="3:18">
      <c r="C25">
        <v>2013</v>
      </c>
      <c r="D25">
        <v>11946</v>
      </c>
      <c r="E25">
        <v>153</v>
      </c>
      <c r="F25" s="2">
        <f t="shared" si="0"/>
        <v>1.2807634354595681</v>
      </c>
      <c r="H25">
        <v>38</v>
      </c>
      <c r="I25">
        <v>29</v>
      </c>
      <c r="J25">
        <v>53</v>
      </c>
      <c r="K25">
        <v>33</v>
      </c>
      <c r="M25" s="1">
        <f t="shared" si="1"/>
        <v>0.31809810815335682</v>
      </c>
      <c r="N25" s="1">
        <f t="shared" si="2"/>
        <v>0.24275908253808806</v>
      </c>
      <c r="O25" s="1">
        <f t="shared" si="3"/>
        <v>0.44366315084547131</v>
      </c>
      <c r="P25" s="1">
        <f t="shared" si="4"/>
        <v>0.27624309392265189</v>
      </c>
      <c r="Q25" s="1">
        <f t="shared" si="5"/>
        <v>1.2807634354595681</v>
      </c>
      <c r="R25" s="1"/>
    </row>
    <row r="26" spans="3:18">
      <c r="C26">
        <v>2014</v>
      </c>
      <c r="D26">
        <v>11778</v>
      </c>
      <c r="E26">
        <v>185</v>
      </c>
      <c r="F26" s="2">
        <f t="shared" si="0"/>
        <v>1.5707250806588555</v>
      </c>
      <c r="H26">
        <v>46</v>
      </c>
      <c r="I26">
        <v>46</v>
      </c>
      <c r="J26">
        <v>76</v>
      </c>
      <c r="K26">
        <v>17</v>
      </c>
      <c r="M26" s="1">
        <f t="shared" si="1"/>
        <v>0.39055866870436406</v>
      </c>
      <c r="N26" s="1">
        <f t="shared" si="2"/>
        <v>0.39055866870436406</v>
      </c>
      <c r="O26" s="1">
        <f t="shared" si="3"/>
        <v>0.6452708439463406</v>
      </c>
      <c r="P26" s="1">
        <f t="shared" si="4"/>
        <v>0.14433689930378671</v>
      </c>
      <c r="Q26" s="1">
        <f t="shared" si="5"/>
        <v>1.5707250806588555</v>
      </c>
      <c r="R26" s="1"/>
    </row>
    <row r="27" spans="3:18">
      <c r="C27">
        <v>2015</v>
      </c>
      <c r="D27">
        <v>12134</v>
      </c>
      <c r="E27">
        <v>191</v>
      </c>
      <c r="F27" s="2">
        <f t="shared" si="0"/>
        <v>1.5740893357507828</v>
      </c>
      <c r="H27">
        <v>33</v>
      </c>
      <c r="I27">
        <v>47</v>
      </c>
      <c r="J27">
        <v>80</v>
      </c>
      <c r="K27">
        <v>31</v>
      </c>
      <c r="M27" s="1">
        <f t="shared" si="1"/>
        <v>0.27196307895170596</v>
      </c>
      <c r="N27" s="1">
        <f t="shared" si="2"/>
        <v>0.3873413548706115</v>
      </c>
      <c r="O27" s="1">
        <f t="shared" si="3"/>
        <v>0.6593044338223174</v>
      </c>
      <c r="P27" s="1">
        <f t="shared" si="4"/>
        <v>0.255480468106148</v>
      </c>
      <c r="Q27" s="1">
        <f t="shared" si="5"/>
        <v>1.574089335750783</v>
      </c>
      <c r="R27" s="1"/>
    </row>
    <row r="28" spans="3:18">
      <c r="C28">
        <v>2016</v>
      </c>
      <c r="D28">
        <v>12063</v>
      </c>
      <c r="E28">
        <v>214</v>
      </c>
      <c r="F28" s="2">
        <f t="shared" si="0"/>
        <v>1.7740197297521347</v>
      </c>
      <c r="H28">
        <v>49</v>
      </c>
      <c r="I28">
        <v>51</v>
      </c>
      <c r="J28">
        <v>75</v>
      </c>
      <c r="K28">
        <v>39</v>
      </c>
      <c r="M28" s="1">
        <f t="shared" si="1"/>
        <v>0.40620077924231118</v>
      </c>
      <c r="N28" s="1">
        <f t="shared" si="2"/>
        <v>0.42278040288485452</v>
      </c>
      <c r="O28" s="1">
        <f t="shared" si="3"/>
        <v>0.62173588659537427</v>
      </c>
      <c r="P28" s="1">
        <f t="shared" si="4"/>
        <v>0.3233026610295946</v>
      </c>
      <c r="Q28" s="1">
        <f t="shared" si="5"/>
        <v>1.7740197297521347</v>
      </c>
      <c r="R28" s="1"/>
    </row>
  </sheetData>
  <mergeCells count="2">
    <mergeCell ref="H1:K1"/>
    <mergeCell ref="M1:Q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A38"/>
  <sheetViews>
    <sheetView showGridLines="0" tabSelected="1" workbookViewId="0"/>
  </sheetViews>
  <sheetFormatPr defaultRowHeight="12.75"/>
  <sheetData>
    <row r="1" spans="1:1" ht="15.75">
      <c r="A1" s="4" t="s">
        <v>18</v>
      </c>
    </row>
    <row r="2" spans="1:1" ht="18.75">
      <c r="A2" s="4" t="s">
        <v>17</v>
      </c>
    </row>
    <row r="3" spans="1:1" ht="18.75">
      <c r="A3" s="4" t="s">
        <v>12</v>
      </c>
    </row>
    <row r="34" spans="1:1">
      <c r="A34" s="5" t="s">
        <v>16</v>
      </c>
    </row>
    <row r="35" spans="1:1">
      <c r="A35" s="5" t="s">
        <v>13</v>
      </c>
    </row>
    <row r="36" spans="1:1">
      <c r="A36" s="5"/>
    </row>
    <row r="37" spans="1:1">
      <c r="A37" s="5" t="s">
        <v>14</v>
      </c>
    </row>
    <row r="38" spans="1:1">
      <c r="A38" s="5" t="s">
        <v>15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 on ground E</vt:lpstr>
      <vt:lpstr>Fig 8</vt:lpstr>
    </vt:vector>
  </TitlesOfParts>
  <Company>NHS NSS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kirstm05</dc:creator>
  <cp:lastModifiedBy>kirstm05</cp:lastModifiedBy>
  <dcterms:created xsi:type="dcterms:W3CDTF">2017-05-05T09:20:16Z</dcterms:created>
  <dcterms:modified xsi:type="dcterms:W3CDTF">2017-05-12T10:16:31Z</dcterms:modified>
</cp:coreProperties>
</file>