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defaultThemeVersion="124226"/>
  <bookViews>
    <workbookView xWindow="0" yWindow="45" windowWidth="19155" windowHeight="11820" activeTab="1"/>
  </bookViews>
  <sheets>
    <sheet name="Contents and Notes" sheetId="1" r:id="rId1"/>
    <sheet name="Table 2c" sheetId="2" r:id="rId2"/>
    <sheet name="Charts 2c" sheetId="3" r:id="rId3"/>
    <sheet name="Lookup" sheetId="4" state="veryHidden" r:id="rId4"/>
    <sheet name="Chart_data" sheetId="5" state="veryHidden" r:id="rId5"/>
    <sheet name="EligRef" sheetId="6" state="veryHidden" r:id="rId6"/>
    <sheet name="With31" sheetId="7" state="veryHidden" r:id="rId7"/>
    <sheet name="Max" sheetId="8" state="veryHidden" r:id="rId8"/>
    <sheet name="Median" sheetId="9" state="veryHidden" r:id="rId9"/>
    <sheet name="90th" sheetId="10" state="veryHidden" r:id="rId10"/>
    <sheet name="percent31" sheetId="11" state="very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9" hidden="1">'90th'!$A$1:$G$343</definedName>
    <definedName name="_xlnm._FilterDatabase" localSheetId="5" hidden="1">EligRef!$A$1:$H$533</definedName>
    <definedName name="_xlnm._FilterDatabase" localSheetId="10" hidden="1">percent31!$A$1:$H$20</definedName>
    <definedName name="as_at_date" localSheetId="3">Lookup!$AP$3</definedName>
    <definedName name="as_at_date">#REF!</definedName>
    <definedName name="Ascertainment_Table1a">'[1]Data for ascertainment'!$A$1:$G$37</definedName>
    <definedName name="Data_Table">[2]Data!$A$1:$I$69</definedName>
    <definedName name="Data_Table2">[3]Data!$A$1:$H$91</definedName>
    <definedName name="DataQ1">[4]Data!$A$1:$I$86</definedName>
    <definedName name="DataQ12010">[5]Data!$A$1:$M$93</definedName>
    <definedName name="DataTable" localSheetId="9">'90th'!$A$1:$D$343</definedName>
    <definedName name="DataTable" localSheetId="7">Max!$A$1:$D$343</definedName>
    <definedName name="DataTable" localSheetId="1">[6]Data!$A$1:$H$91</definedName>
    <definedName name="DataTable" localSheetId="6">With31!$A$1:$D$362</definedName>
    <definedName name="DataTable">[7]Data!$A$1:$I$761</definedName>
    <definedName name="first_quarter" localSheetId="3">Lookup!$AP$1</definedName>
    <definedName name="first_quarter">'[8]Make Report'!$G$14</definedName>
    <definedName name="firstmonth" localSheetId="3">'[8]Make Report'!$G$14</definedName>
    <definedName name="firstmonth" localSheetId="10">'[9]Make Report'!$G$9</definedName>
    <definedName name="firstmonth">'[8]Make Report'!$G$14</definedName>
    <definedName name="Last_quarter" localSheetId="3">Lookup!$AP$2</definedName>
    <definedName name="Median" localSheetId="3">Lookup!$AF$2</definedName>
    <definedName name="Median">Lookup!$AF$2</definedName>
    <definedName name="Percentile" localSheetId="3">Lookup!$AF$3</definedName>
    <definedName name="Percentile">Lookup!$AF$3</definedName>
    <definedName name="_xlnm.Print_Area" localSheetId="2">'Charts 2c'!$A$1:$P$162</definedName>
    <definedName name="_xlnm.Print_Area" localSheetId="1">'Table 2c'!$D$2:$L$48</definedName>
    <definedName name="_xlnm.Print_Titles" localSheetId="2">'Charts 2c'!$1:$3</definedName>
    <definedName name="Q1_2010">#REF!</definedName>
  </definedNames>
  <calcPr calcId="125725"/>
</workbook>
</file>

<file path=xl/calcChain.xml><?xml version="1.0" encoding="utf-8"?>
<calcChain xmlns="http://schemas.openxmlformats.org/spreadsheetml/2006/main">
  <c r="AB27" i="3"/>
  <c r="AB15"/>
  <c r="AB11"/>
  <c r="AC10"/>
  <c r="AB25"/>
  <c r="AB9"/>
  <c r="AB8" s="1"/>
  <c r="D34" i="2"/>
  <c r="AG154" i="3"/>
  <c r="AG153"/>
  <c r="AG152"/>
  <c r="AG151"/>
  <c r="AG150"/>
  <c r="AG149"/>
  <c r="AG148"/>
  <c r="AG147"/>
  <c r="AG146"/>
  <c r="AG145"/>
  <c r="AG144"/>
  <c r="AG143"/>
  <c r="AG142"/>
  <c r="AG141"/>
  <c r="AG140"/>
  <c r="AG139"/>
  <c r="AG138"/>
  <c r="AG137"/>
  <c r="AG136"/>
  <c r="AG59"/>
  <c r="AG58"/>
  <c r="AG57"/>
  <c r="AG56"/>
  <c r="AG55"/>
  <c r="AG54"/>
  <c r="AG53"/>
  <c r="AG52"/>
  <c r="AG51"/>
  <c r="AG50"/>
  <c r="AG49"/>
  <c r="AG48"/>
  <c r="AG47"/>
  <c r="AG46"/>
  <c r="AG45"/>
  <c r="AG44"/>
  <c r="AG43"/>
  <c r="AG42"/>
  <c r="AG41"/>
  <c r="AB28"/>
  <c r="AA28"/>
  <c r="AA27"/>
  <c r="AB26"/>
  <c r="AA26"/>
  <c r="AA25"/>
  <c r="AB24"/>
  <c r="AA24"/>
  <c r="AA23"/>
  <c r="AA22"/>
  <c r="AA21"/>
  <c r="AB20"/>
  <c r="AA20"/>
  <c r="AA19"/>
  <c r="AB18"/>
  <c r="AA18"/>
  <c r="AA17"/>
  <c r="AB16"/>
  <c r="AA16"/>
  <c r="AA15"/>
  <c r="AB14"/>
  <c r="AA14"/>
  <c r="AA13"/>
  <c r="AA12"/>
  <c r="AA11"/>
  <c r="AB10"/>
  <c r="AA10"/>
  <c r="C32" i="2"/>
  <c r="C31"/>
  <c r="C29"/>
  <c r="C28"/>
  <c r="C27"/>
  <c r="C26"/>
  <c r="C25"/>
  <c r="C23"/>
  <c r="C22"/>
  <c r="C21"/>
  <c r="C20"/>
  <c r="C19"/>
  <c r="C17"/>
  <c r="C16"/>
  <c r="C15"/>
  <c r="C14"/>
  <c r="C13"/>
  <c r="C12"/>
  <c r="A12"/>
  <c r="D3" s="1"/>
  <c r="C11"/>
  <c r="C9"/>
  <c r="H8"/>
  <c r="G8"/>
  <c r="AD13" i="3" l="1"/>
  <c r="AD17"/>
  <c r="AD25"/>
  <c r="AD24"/>
  <c r="AD27"/>
  <c r="AD23"/>
  <c r="AD19"/>
  <c r="AD15"/>
  <c r="AD11"/>
  <c r="AD28"/>
  <c r="AD20"/>
  <c r="AD16"/>
  <c r="AD9"/>
  <c r="AD8" s="1"/>
  <c r="AD26"/>
  <c r="AD18"/>
  <c r="AD14"/>
  <c r="AD10"/>
  <c r="AD21"/>
  <c r="AD22"/>
  <c r="I8" i="2"/>
  <c r="AD12" i="3"/>
  <c r="AC27"/>
  <c r="AC15"/>
  <c r="AC13"/>
  <c r="AC17"/>
  <c r="AC21"/>
  <c r="AC25"/>
  <c r="AC19"/>
  <c r="AC22"/>
  <c r="AC23"/>
  <c r="AB150"/>
  <c r="AC9"/>
  <c r="AC8" s="1"/>
  <c r="AC12"/>
  <c r="AB13"/>
  <c r="AC16"/>
  <c r="AB21"/>
  <c r="AC24"/>
  <c r="AB47"/>
  <c r="AB19"/>
  <c r="AC20"/>
  <c r="AB12"/>
  <c r="AC26"/>
  <c r="AB22"/>
  <c r="AC14"/>
  <c r="AB17"/>
  <c r="AC18"/>
  <c r="AB23"/>
  <c r="AC28"/>
  <c r="AB52"/>
  <c r="AB43"/>
  <c r="AB88"/>
  <c r="AB84"/>
  <c r="AB89"/>
  <c r="AB90"/>
  <c r="AB91"/>
  <c r="AB78"/>
  <c r="AB80"/>
  <c r="AB75"/>
  <c r="AB74"/>
  <c r="AB92"/>
  <c r="AB83"/>
  <c r="AB85"/>
  <c r="AB76"/>
  <c r="AB77"/>
  <c r="AB86"/>
  <c r="AB79"/>
  <c r="AB81"/>
  <c r="AB87"/>
  <c r="F31" i="2"/>
  <c r="F9"/>
  <c r="F11"/>
  <c r="F16"/>
  <c r="F14"/>
  <c r="F25"/>
  <c r="F19"/>
  <c r="F17"/>
  <c r="F15"/>
  <c r="F23"/>
  <c r="F20"/>
  <c r="F22"/>
  <c r="AB108" i="3"/>
  <c r="F13" i="2"/>
  <c r="F26"/>
  <c r="AB116" i="3"/>
  <c r="F27" i="2"/>
  <c r="AB122" i="3"/>
  <c r="F29" i="2"/>
  <c r="AB154" i="3"/>
  <c r="AB136"/>
  <c r="AB137"/>
  <c r="AB142"/>
  <c r="AB140"/>
  <c r="AB149"/>
  <c r="AB143"/>
  <c r="AB141"/>
  <c r="AB148"/>
  <c r="AB139"/>
  <c r="AB138"/>
  <c r="AB147"/>
  <c r="AB145"/>
  <c r="AB153"/>
  <c r="AB152"/>
  <c r="AB151"/>
  <c r="AB146"/>
  <c r="AB41"/>
  <c r="AB59"/>
  <c r="AB50"/>
  <c r="AB53"/>
  <c r="AB54"/>
  <c r="AB48"/>
  <c r="AB46"/>
  <c r="AB45"/>
  <c r="AB58"/>
  <c r="AB57"/>
  <c r="AB56"/>
  <c r="AB51"/>
  <c r="AB55"/>
  <c r="AB44"/>
  <c r="G32" i="2" l="1"/>
  <c r="AC110" i="3"/>
  <c r="G29" i="2"/>
  <c r="G26"/>
  <c r="G27"/>
  <c r="G25"/>
  <c r="G22"/>
  <c r="G20"/>
  <c r="G17"/>
  <c r="G15"/>
  <c r="G13"/>
  <c r="G21"/>
  <c r="G12"/>
  <c r="AC50" i="3"/>
  <c r="AB82"/>
  <c r="AB113"/>
  <c r="AB115"/>
  <c r="AB118"/>
  <c r="F28" i="2"/>
  <c r="J8"/>
  <c r="G23"/>
  <c r="AC41" i="3"/>
  <c r="AB112"/>
  <c r="AB109"/>
  <c r="AB111"/>
  <c r="AB114"/>
  <c r="F21" i="2"/>
  <c r="F12"/>
  <c r="F32"/>
  <c r="AB124" i="3"/>
  <c r="AE18"/>
  <c r="AE27"/>
  <c r="AE11"/>
  <c r="AE13"/>
  <c r="AE12"/>
  <c r="AE9"/>
  <c r="AE8" s="1"/>
  <c r="AE10"/>
  <c r="AE15"/>
  <c r="AE21"/>
  <c r="AE28"/>
  <c r="AE23"/>
  <c r="AE19"/>
  <c r="AE26"/>
  <c r="G16" i="2"/>
  <c r="G9"/>
  <c r="AB120" i="3"/>
  <c r="AC47"/>
  <c r="AB121"/>
  <c r="AB107"/>
  <c r="AB123"/>
  <c r="AB110"/>
  <c r="AB42"/>
  <c r="AB49"/>
  <c r="AC42"/>
  <c r="AC53"/>
  <c r="AC44"/>
  <c r="AC43"/>
  <c r="AC46"/>
  <c r="AC45"/>
  <c r="AC58"/>
  <c r="AC57"/>
  <c r="AC56"/>
  <c r="AC51"/>
  <c r="AC55"/>
  <c r="AC48"/>
  <c r="AC52"/>
  <c r="AC154"/>
  <c r="AC150"/>
  <c r="AC146"/>
  <c r="AC142"/>
  <c r="AC138"/>
  <c r="AC121"/>
  <c r="AC117"/>
  <c r="AC113"/>
  <c r="AC109"/>
  <c r="AC90"/>
  <c r="AC86"/>
  <c r="AC82"/>
  <c r="AC78"/>
  <c r="AC74"/>
  <c r="AC151"/>
  <c r="AC147"/>
  <c r="AC143"/>
  <c r="AC139"/>
  <c r="AC122"/>
  <c r="AC118"/>
  <c r="AC114"/>
  <c r="AC106"/>
  <c r="AC91"/>
  <c r="AC87"/>
  <c r="AC83"/>
  <c r="AC79"/>
  <c r="AC75"/>
  <c r="AC153"/>
  <c r="AC149"/>
  <c r="AC145"/>
  <c r="AC141"/>
  <c r="AC137"/>
  <c r="AC116"/>
  <c r="AC112"/>
  <c r="AC108"/>
  <c r="AC89"/>
  <c r="AC85"/>
  <c r="AC81"/>
  <c r="AC77"/>
  <c r="AC152"/>
  <c r="AC136"/>
  <c r="AC123"/>
  <c r="AC107"/>
  <c r="AC84"/>
  <c r="AC140"/>
  <c r="AC111"/>
  <c r="AC88"/>
  <c r="AC144"/>
  <c r="AC115"/>
  <c r="AC92"/>
  <c r="AC76"/>
  <c r="AC148"/>
  <c r="AC119"/>
  <c r="AC80"/>
  <c r="G28" i="2"/>
  <c r="G19"/>
  <c r="G11"/>
  <c r="AC11" i="3"/>
  <c r="AC59"/>
  <c r="AC54"/>
  <c r="AB117"/>
  <c r="AB119"/>
  <c r="AB144"/>
  <c r="AB106"/>
  <c r="AF25" l="1"/>
  <c r="AF21"/>
  <c r="AF17"/>
  <c r="AF13"/>
  <c r="AF26"/>
  <c r="AF22"/>
  <c r="AF18"/>
  <c r="AF14"/>
  <c r="AF10"/>
  <c r="AF28"/>
  <c r="AF24"/>
  <c r="AF20"/>
  <c r="AF16"/>
  <c r="AF12"/>
  <c r="AF9"/>
  <c r="AF8" s="1"/>
  <c r="AF23"/>
  <c r="AF11"/>
  <c r="AF19"/>
  <c r="AF27"/>
  <c r="AF15"/>
  <c r="H25" i="2"/>
  <c r="H19"/>
  <c r="H17"/>
  <c r="H15"/>
  <c r="H23"/>
  <c r="H9"/>
  <c r="H11"/>
  <c r="H16"/>
  <c r="H14"/>
  <c r="H13"/>
  <c r="H12"/>
  <c r="H22"/>
  <c r="H20"/>
  <c r="H29"/>
  <c r="H28"/>
  <c r="H27"/>
  <c r="H21"/>
  <c r="H26"/>
  <c r="AE24" i="3"/>
  <c r="AD54"/>
  <c r="AC49"/>
  <c r="AE20"/>
  <c r="AE25"/>
  <c r="AE14"/>
  <c r="AD43"/>
  <c r="AD50"/>
  <c r="AD57"/>
  <c r="AC120"/>
  <c r="AE16"/>
  <c r="AE17"/>
  <c r="AE22"/>
  <c r="AD51"/>
  <c r="AD44"/>
  <c r="AD42"/>
  <c r="AD58"/>
  <c r="AD49"/>
  <c r="G14" i="2"/>
  <c r="G31"/>
  <c r="AD45" i="3"/>
  <c r="AD59"/>
  <c r="AD153"/>
  <c r="AD149"/>
  <c r="AD145"/>
  <c r="AD141"/>
  <c r="AD137"/>
  <c r="AD124"/>
  <c r="AD120"/>
  <c r="AD116"/>
  <c r="AD112"/>
  <c r="AD108"/>
  <c r="AD89"/>
  <c r="AD85"/>
  <c r="AD81"/>
  <c r="AD77"/>
  <c r="AD154"/>
  <c r="AD150"/>
  <c r="AD146"/>
  <c r="AD142"/>
  <c r="AD138"/>
  <c r="AD121"/>
  <c r="AD117"/>
  <c r="AD113"/>
  <c r="AD109"/>
  <c r="AD90"/>
  <c r="AD86"/>
  <c r="AD82"/>
  <c r="AD78"/>
  <c r="AD74"/>
  <c r="AD152"/>
  <c r="AD148"/>
  <c r="AD144"/>
  <c r="AD140"/>
  <c r="AD136"/>
  <c r="AD123"/>
  <c r="AD119"/>
  <c r="AD115"/>
  <c r="AD111"/>
  <c r="AD107"/>
  <c r="AD92"/>
  <c r="AD88"/>
  <c r="AD84"/>
  <c r="AD80"/>
  <c r="AD76"/>
  <c r="AD139"/>
  <c r="AD110"/>
  <c r="AD87"/>
  <c r="AD143"/>
  <c r="AD114"/>
  <c r="AD91"/>
  <c r="AD75"/>
  <c r="AD147"/>
  <c r="AD118"/>
  <c r="AD79"/>
  <c r="AD151"/>
  <c r="AD122"/>
  <c r="AD106"/>
  <c r="AD83"/>
  <c r="AD56"/>
  <c r="AD55"/>
  <c r="AD52"/>
  <c r="AD41"/>
  <c r="AC124"/>
  <c r="AD47"/>
  <c r="AD48"/>
  <c r="AD46"/>
  <c r="AD53"/>
  <c r="AE152" l="1"/>
  <c r="AE148"/>
  <c r="AE144"/>
  <c r="AE140"/>
  <c r="AE136"/>
  <c r="AE123"/>
  <c r="AE107"/>
  <c r="AE92"/>
  <c r="AE88"/>
  <c r="AE84"/>
  <c r="AE80"/>
  <c r="AE76"/>
  <c r="AE153"/>
  <c r="AE149"/>
  <c r="AE145"/>
  <c r="AE141"/>
  <c r="AE137"/>
  <c r="AE108"/>
  <c r="AE89"/>
  <c r="AE85"/>
  <c r="AE81"/>
  <c r="AE77"/>
  <c r="AE151"/>
  <c r="AE147"/>
  <c r="AE143"/>
  <c r="AE139"/>
  <c r="AE91"/>
  <c r="AE87"/>
  <c r="AE83"/>
  <c r="AE79"/>
  <c r="AE75"/>
  <c r="AE142"/>
  <c r="AE90"/>
  <c r="AE74"/>
  <c r="AE146"/>
  <c r="AE117"/>
  <c r="AE78"/>
  <c r="AE150"/>
  <c r="AE82"/>
  <c r="AE154"/>
  <c r="AE138"/>
  <c r="AE86"/>
  <c r="H31" i="2"/>
  <c r="H32"/>
  <c r="I32"/>
  <c r="AE106" i="3"/>
  <c r="AE114"/>
  <c r="AE112"/>
  <c r="AE110"/>
  <c r="AE122"/>
  <c r="AE121"/>
  <c r="AE116"/>
  <c r="AE120"/>
  <c r="AE119"/>
  <c r="I17" i="2"/>
  <c r="AE111" i="3"/>
  <c r="AE118"/>
  <c r="AE115"/>
  <c r="AE109"/>
  <c r="I12" i="2"/>
  <c r="I27"/>
  <c r="I9"/>
  <c r="I26"/>
  <c r="I16"/>
  <c r="I29"/>
  <c r="I20"/>
  <c r="I28"/>
  <c r="I19"/>
  <c r="I22"/>
  <c r="I13"/>
  <c r="I25"/>
  <c r="I15"/>
  <c r="I11"/>
  <c r="I23"/>
  <c r="I14"/>
  <c r="AE54" i="3"/>
  <c r="AE48"/>
  <c r="AE46"/>
  <c r="AE45"/>
  <c r="AE58"/>
  <c r="AE57"/>
  <c r="AE56"/>
  <c r="AE51"/>
  <c r="AE55"/>
  <c r="AE59"/>
  <c r="AE41"/>
  <c r="AE47"/>
  <c r="AE53"/>
  <c r="AE44"/>
  <c r="AE43"/>
  <c r="AE52"/>
  <c r="AE50"/>
  <c r="AF46" l="1"/>
  <c r="AF57"/>
  <c r="AF55"/>
  <c r="AF44"/>
  <c r="AE49"/>
  <c r="AE42"/>
  <c r="AF151"/>
  <c r="AF147"/>
  <c r="AF143"/>
  <c r="AF139"/>
  <c r="AF91"/>
  <c r="AF87"/>
  <c r="AF83"/>
  <c r="AF79"/>
  <c r="AF75"/>
  <c r="AF152"/>
  <c r="AF148"/>
  <c r="AF144"/>
  <c r="AF140"/>
  <c r="AF136"/>
  <c r="AF92"/>
  <c r="AF88"/>
  <c r="AF84"/>
  <c r="AF80"/>
  <c r="AF76"/>
  <c r="AF154"/>
  <c r="AF150"/>
  <c r="AF146"/>
  <c r="AF142"/>
  <c r="AF138"/>
  <c r="AF90"/>
  <c r="AF86"/>
  <c r="AF82"/>
  <c r="AF78"/>
  <c r="AF74"/>
  <c r="AF145"/>
  <c r="AF77"/>
  <c r="AF149"/>
  <c r="AF81"/>
  <c r="AF153"/>
  <c r="AF137"/>
  <c r="AF85"/>
  <c r="AF141"/>
  <c r="AF89"/>
  <c r="I31" i="2"/>
  <c r="AF41" i="3"/>
  <c r="AF42"/>
  <c r="AF58"/>
  <c r="AF56"/>
  <c r="AF51"/>
  <c r="AE113"/>
  <c r="AE124"/>
  <c r="I21" i="2"/>
  <c r="AF45" i="3"/>
  <c r="AF49"/>
  <c r="AF54"/>
  <c r="AF52"/>
  <c r="AF47"/>
  <c r="AF124"/>
  <c r="AF106"/>
  <c r="J11" i="2"/>
  <c r="AF112" i="3"/>
  <c r="AF110"/>
  <c r="AF119"/>
  <c r="AF113"/>
  <c r="AF111"/>
  <c r="AF118"/>
  <c r="AF123"/>
  <c r="AF122"/>
  <c r="AF121"/>
  <c r="AF116"/>
  <c r="AF120"/>
  <c r="AF109"/>
  <c r="AF108"/>
  <c r="AF117"/>
  <c r="AF115"/>
  <c r="J25" i="2"/>
  <c r="J15"/>
  <c r="J26"/>
  <c r="J16"/>
  <c r="J27"/>
  <c r="J17"/>
  <c r="J28"/>
  <c r="J19"/>
  <c r="J9"/>
  <c r="J29"/>
  <c r="J20"/>
  <c r="J31"/>
  <c r="J21"/>
  <c r="J12"/>
  <c r="J32"/>
  <c r="J22"/>
  <c r="J13"/>
  <c r="J23"/>
  <c r="J14"/>
  <c r="AF53" i="3"/>
  <c r="AF50"/>
  <c r="AF48"/>
  <c r="AF43"/>
  <c r="AF59"/>
  <c r="AF114" l="1"/>
  <c r="AF107"/>
</calcChain>
</file>

<file path=xl/sharedStrings.xml><?xml version="1.0" encoding="utf-8"?>
<sst xmlns="http://schemas.openxmlformats.org/spreadsheetml/2006/main" count="10227" uniqueCount="773">
  <si>
    <t>Trend performance against the 31-day standard from date decision to treat to first cancer treatment by NHS Board and regional Cancer Network for all cancer types</t>
  </si>
  <si>
    <t>Please read the notes below before looking at the data.</t>
  </si>
  <si>
    <t>Table 2c: Trend performance against the 31-day standard from date decision to treat to first cancer treatment by NHS Board and regional Cancer Network for all cancer types</t>
  </si>
  <si>
    <t>Chart for Trend performance against the 31-day standard from date decision to treat to first cancer treatment by NHS Board and regional Cancer Network for all cancer types</t>
  </si>
  <si>
    <t>Notes</t>
  </si>
  <si>
    <r>
      <t>Source: ISD New Cancer Waiting Times:</t>
    </r>
    <r>
      <rPr>
        <sz val="9"/>
        <color indexed="8"/>
        <rFont val="Arial"/>
        <family val="2"/>
      </rPr>
      <t xml:space="preserve"> Data provided from NHS Boards and compiled by ISD Scotland.</t>
    </r>
  </si>
  <si>
    <t>Inclusion Criteria</t>
  </si>
  <si>
    <t>The cancer waiting times standards are applicable to:</t>
  </si>
  <si>
    <r>
      <t xml:space="preserve">1.      NHS Scotland patients with a newly diagnosed primary cancer for all cancer types for which data are recorded: breast (ICD-10 C50 or D05), colorectal (ICD-10 C18-C20), head and neck </t>
    </r>
    <r>
      <rPr>
        <sz val="9"/>
        <color indexed="10"/>
        <rFont val="Arial"/>
        <family val="2"/>
      </rPr>
      <t/>
    </r>
  </si>
  <si>
    <t xml:space="preserve">         (ICD-10 C00-14, C30-C32, C76.0), lung (ICD-10 code C33-34), lymphoma (ICD-10 C81-C85), melanoma - new primary invasive (i.e. Clark level &gt; 1, melanoma of any site except eye); includes C43 (Skin).</t>
  </si>
  <si>
    <t xml:space="preserve">         Proven secondary melanoma where the origin of the primary lesion has never been identified.  Gynae-ovarian (ICD-10 C48, C56 &amp; D39.1), upper GI (ICD-10 C15-C16, C17.0 and C22-C25),</t>
  </si>
  <si>
    <t xml:space="preserve">         urological (ICD-10 C60-68), and gynae-cervical (ICD-10 C53).  Recurring cancers are not covered by these waiting times standards.</t>
  </si>
  <si>
    <t>2.      Adults (over 16 at date of diagnosis)</t>
  </si>
  <si>
    <t>3.      Patient included if an NHS Board comissions part of the patient's pathway to NHS England or to the private sector.</t>
  </si>
  <si>
    <t>4.      Patients started treatment within the specific quarter are eligible.</t>
  </si>
  <si>
    <t>Exclusion Criteria and Waiting Times Adjustments</t>
  </si>
  <si>
    <t>A patient will be excluded from reporting against the Cancer Waiting Times standards for the following reasons:</t>
  </si>
  <si>
    <t>1.      The patient chooses to have any part of their pathway out with NHSScotland (if this is before the decision to treat they will be excluded from the 62-day standard and if after the decision to treat</t>
  </si>
  <si>
    <t xml:space="preserve">                          they will be excluded from both standards).</t>
  </si>
  <si>
    <r>
      <t>2.</t>
    </r>
    <r>
      <rPr>
        <sz val="9"/>
        <rFont val="Times New Roman"/>
        <family val="1"/>
      </rPr>
      <t xml:space="preserve">      </t>
    </r>
    <r>
      <rPr>
        <sz val="9"/>
        <rFont val="Arial"/>
        <family val="2"/>
      </rPr>
      <t>The patient died before treatment.</t>
    </r>
  </si>
  <si>
    <r>
      <t>3.</t>
    </r>
    <r>
      <rPr>
        <sz val="9"/>
        <rFont val="Times New Roman"/>
        <family val="1"/>
      </rPr>
      <t xml:space="preserve">      </t>
    </r>
    <r>
      <rPr>
        <sz val="9"/>
        <rFont val="Arial"/>
        <family val="2"/>
      </rPr>
      <t>The patient refused all treatment.</t>
    </r>
  </si>
  <si>
    <r>
      <t>4.</t>
    </r>
    <r>
      <rPr>
        <sz val="9"/>
        <rFont val="Times New Roman"/>
        <family val="1"/>
      </rPr>
      <t xml:space="preserve">      </t>
    </r>
    <r>
      <rPr>
        <sz val="9"/>
        <rFont val="Arial"/>
        <family val="2"/>
      </rPr>
      <t>The patient was deemed a clinically complex case by the lead cancer clinician of the responsible NHS Board.</t>
    </r>
  </si>
  <si>
    <t>As part of a patient’s pathway there may be some areas of delay not attributable to NHS Board performance, and in these cases an adjustment can be made to discount periods of patient unavailability.</t>
  </si>
  <si>
    <t>If applicable, the cumulative number of days by which the waiting times pathway can be adjusted (before and/or after the decision to treat) is then subtracted from the total wait (in days) to give an adjusted wait.</t>
  </si>
  <si>
    <t>Adjustments can be made for the following patient-induced delays and medical suspensions:</t>
  </si>
  <si>
    <r>
      <t>1.</t>
    </r>
    <r>
      <rPr>
        <sz val="9"/>
        <rFont val="Times New Roman"/>
        <family val="1"/>
      </rPr>
      <t xml:space="preserve">      </t>
    </r>
    <r>
      <rPr>
        <sz val="9"/>
        <rFont val="Arial"/>
        <family val="2"/>
      </rPr>
      <t>Patient did not attend an appointment.</t>
    </r>
  </si>
  <si>
    <r>
      <t>2.</t>
    </r>
    <r>
      <rPr>
        <sz val="9"/>
        <rFont val="Times New Roman"/>
        <family val="1"/>
      </rPr>
      <t xml:space="preserve">      </t>
    </r>
    <r>
      <rPr>
        <sz val="9"/>
        <rFont val="Arial"/>
        <family val="2"/>
      </rPr>
      <t>Patient cancelled an appointment.</t>
    </r>
  </si>
  <si>
    <r>
      <t>3.</t>
    </r>
    <r>
      <rPr>
        <sz val="9"/>
        <rFont val="Times New Roman"/>
        <family val="1"/>
      </rPr>
      <t xml:space="preserve">      </t>
    </r>
    <r>
      <rPr>
        <sz val="9"/>
        <rFont val="Arial"/>
        <family val="2"/>
      </rPr>
      <t>Patient deferred an appointment.</t>
    </r>
  </si>
  <si>
    <r>
      <t>4.</t>
    </r>
    <r>
      <rPr>
        <sz val="9"/>
        <rFont val="Times New Roman"/>
        <family val="1"/>
      </rPr>
      <t xml:space="preserve">      </t>
    </r>
    <r>
      <rPr>
        <sz val="9"/>
        <rFont val="Arial"/>
        <family val="2"/>
      </rPr>
      <t>Temporary co-morbidity.</t>
    </r>
  </si>
  <si>
    <r>
      <t>5.</t>
    </r>
    <r>
      <rPr>
        <sz val="9"/>
        <rFont val="Times New Roman"/>
        <family val="1"/>
      </rPr>
      <t xml:space="preserve">      </t>
    </r>
    <r>
      <rPr>
        <sz val="9"/>
        <rFont val="Arial"/>
        <family val="2"/>
      </rPr>
      <t>Other patient-induced suspension.</t>
    </r>
  </si>
  <si>
    <r>
      <t>6.</t>
    </r>
    <r>
      <rPr>
        <sz val="9"/>
        <rFont val="Times New Roman"/>
        <family val="1"/>
      </rPr>
      <t xml:space="preserve">      </t>
    </r>
    <r>
      <rPr>
        <sz val="9"/>
        <rFont val="Arial"/>
        <family val="2"/>
      </rPr>
      <t>Medical suspension.</t>
    </r>
  </si>
  <si>
    <t>Eligible referral – all urgent and non-urgent referrals submitted from all sources (regardless of route of referral) excluding patients who had a clinically complex pathway, died before treatment or who refused treatment.</t>
  </si>
  <si>
    <t>Maximum wait – the largest value of date decision to treat to treatment days.</t>
  </si>
  <si>
    <t>Median adjustment – the middle value of waiting time adjustment days.  Medians are only calculated where there are three or more waiting times adjustments.</t>
  </si>
  <si>
    <t>Median wait – the middle value of date decision to treat to treatment days.  Medians are only calculated where there are three or more eligible patients.</t>
  </si>
  <si>
    <t>NOSCAN – North of Scotland CAncer Network.</t>
  </si>
  <si>
    <t xml:space="preserve">Percentile – the value of a variable below which a certain percent of observations fall. For example, the 90th percentile is the value (days from date of decision to treat to treatment) below which 90 percent of </t>
  </si>
  <si>
    <t>the waits may be found.  The 50th percentile is also known as the median.  90th percentiles have only been calculated where there are forty or more eligible patients.</t>
  </si>
  <si>
    <t>Referral – a request to a care professional, team, service or organisation to provide appropriate care to a patient/client. A referral may be made by a person, team, service or organisation on behalf of a</t>
  </si>
  <si>
    <t>patient/client, or a patient/client may refer him/herself.</t>
  </si>
  <si>
    <t>SCAN – South East Scotland CAncer Network.</t>
  </si>
  <si>
    <t>Waiting times adjustment – an adjustment (in days) applied to take into account periods of patient unavailability (e.g. because the patient did not attend an appointment) and/or medical suspension (e.g. the</t>
  </si>
  <si>
    <t>patient had another condition requiring treatment before cancer treatment could be started).  Waiting times adjustments are not made when delays are caused by hospital operational circumstances.</t>
  </si>
  <si>
    <t>WOSCAN – West of Scotland CAncer Network.</t>
  </si>
  <si>
    <t>For some patients it will not be clinically appropriate for treatment to begin within 31 days of date decision to treat, therefore a tolerance level of 5% is applied to the new standards, i.e. the stated waiting time</t>
  </si>
  <si>
    <t>must be met for 95% of all patients covered by the standard.</t>
  </si>
  <si>
    <t>Further information on data quality can be found on the Data Quality web pages.</t>
  </si>
  <si>
    <t>Further information on New Cancer Waiting Times Data &amp; Definitions can be found on the Rules &amp; Guidance section of the website.</t>
  </si>
  <si>
    <t>Table 2c: Trend performance against the 31-day standard from date decision to treat to first cancer treatment by NHS Board and regional Cancer Network for all cancer types*</t>
  </si>
  <si>
    <t>Return to Contents and Notes</t>
  </si>
  <si>
    <t>Select Indicator:</t>
  </si>
  <si>
    <t>View Graphs for Table 2c</t>
  </si>
  <si>
    <t>Area of first treatment</t>
  </si>
  <si>
    <t>Patients first treated during quarter ending</t>
  </si>
  <si>
    <t>Scotland</t>
  </si>
  <si>
    <r>
      <t>NOSCAN (5)</t>
    </r>
    <r>
      <rPr>
        <b/>
        <sz val="9"/>
        <color indexed="8"/>
        <rFont val="Arial"/>
        <family val="2"/>
      </rPr>
      <t xml:space="preserve"> Total</t>
    </r>
  </si>
  <si>
    <t>NOSCAN</t>
  </si>
  <si>
    <t>NHS Grampian</t>
  </si>
  <si>
    <t>NHS Highland</t>
  </si>
  <si>
    <t>NHS Orkney</t>
  </si>
  <si>
    <t>NHS Shetland</t>
  </si>
  <si>
    <t>NHS Tayside</t>
  </si>
  <si>
    <t>NHS Western Isles</t>
  </si>
  <si>
    <t>All Cancer Types*</t>
  </si>
  <si>
    <r>
      <t>SCAN (5)</t>
    </r>
    <r>
      <rPr>
        <b/>
        <sz val="9"/>
        <color indexed="8"/>
        <rFont val="Arial"/>
        <family val="2"/>
      </rPr>
      <t xml:space="preserve"> Total</t>
    </r>
  </si>
  <si>
    <t>SCAN</t>
  </si>
  <si>
    <t>NHS Borders</t>
  </si>
  <si>
    <t>NHS Dumfries &amp; Galloway</t>
  </si>
  <si>
    <t>NHS Fife</t>
  </si>
  <si>
    <t>NHS Lothian</t>
  </si>
  <si>
    <r>
      <t>WOSCAN (5)</t>
    </r>
    <r>
      <rPr>
        <b/>
        <sz val="9"/>
        <color indexed="8"/>
        <rFont val="Arial"/>
        <family val="2"/>
      </rPr>
      <t xml:space="preserve"> Total</t>
    </r>
  </si>
  <si>
    <t>WOSCAN</t>
  </si>
  <si>
    <t>NHS Ayrshire &amp; Arran</t>
  </si>
  <si>
    <t>NHS Forth Valley</t>
  </si>
  <si>
    <t>NHS Greater Glasgow &amp; Clyde</t>
  </si>
  <si>
    <t>NHS Lanarkshire</t>
  </si>
  <si>
    <t>National Waiting Times Centre</t>
  </si>
  <si>
    <t>Golden Jubilee National Hospital</t>
  </si>
  <si>
    <t>1. All referrals (urgent and non-urgent) submitted from all sources (regardless of route of referral), excluding patients who had a clinically complex pathway, died before treatment or who refused treatment.</t>
  </si>
  <si>
    <t>2. The maximum wait is the largest value of referral to treatment days.</t>
  </si>
  <si>
    <t>3. The median wait is the middle value of referral to treatment days.  Medians have only been calculated where there are three or more eligible patients.</t>
  </si>
  <si>
    <t>4. A percentile is the value of a variable below which a certain percent of observations fall. For example, the 90th percentile is the value (days from decision to treat to date of first treatment) below which 90 percent of the waits may be found.  The 50th percentile is also known as the median.  90th percentiles have only been calculated where there are forty or more eligible patients.</t>
  </si>
  <si>
    <t>5. NOSCAN = North of Scotland CAncer Network
    SCAN = South East Scotland CAncer Network
    WOSCAN = West of Scotland CAncer Network</t>
  </si>
  <si>
    <t>- No referrals submitted and/or monitored during this period of treatment.</t>
  </si>
  <si>
    <t>n/a: Not applicable due to small numbers or no referrals monitored.</t>
  </si>
  <si>
    <t>*All cancer types for which data are recorded: breast, cerivcal, colorectal, head and neck, lung, lymphoma, melanoma, ovarian, upper GI, and urological.</t>
  </si>
  <si>
    <t>N.B. Some of these data have been adjusted to take into account periods of patient unavailability (e.g. because the patient did not attend an appointment)</t>
  </si>
  <si>
    <t>and/or medical suspensions (e.g. the patient had another condition requiring treatment before cancer treatment could be started).  Waiting times adjustments</t>
  </si>
  <si>
    <t>are not made when delays are caused by hospital operational circumstances.</t>
  </si>
  <si>
    <t>For some patients it will not be clinically appropriate for treatment to begin within 31 days of date decision to treat, therefore a tolerance level of 5% is applied</t>
  </si>
  <si>
    <t>to the new standards, i.e. the stated waiting time must be met for 95% of all patients covered by the standard.</t>
  </si>
  <si>
    <t>Revisions to previously published data are detailed in the published report Appendix 3 in the section headed "Revisions relevant to this publication"</t>
  </si>
  <si>
    <t>Charts for Table 2c: Trend performance against the 31-day standard from date decision to treat to first cancer treatment by NHS Board and regional Cancer Network for All Cancer Types*</t>
  </si>
  <si>
    <t>View Table 2c</t>
  </si>
  <si>
    <t>*All cancer types for which data are recorded: breast, cervical, colorectal, head and neck, lung, lymphoma, melanoma, ovarian, upper GI, and urological.</t>
  </si>
  <si>
    <t>CancerSiteTable</t>
  </si>
  <si>
    <t>Ascertainment</t>
  </si>
  <si>
    <t>Quarters Table</t>
  </si>
  <si>
    <t>Board Code</t>
  </si>
  <si>
    <t>Board Name</t>
  </si>
  <si>
    <t>Targets</t>
  </si>
  <si>
    <t>Indicator Table</t>
  </si>
  <si>
    <t>Thresholds</t>
  </si>
  <si>
    <t>NHS Scotland</t>
  </si>
  <si>
    <t>First Quarter</t>
  </si>
  <si>
    <t>CancerSiteTable (Ascer)</t>
  </si>
  <si>
    <t>All</t>
  </si>
  <si>
    <t>Eligible</t>
  </si>
  <si>
    <t>62 day</t>
  </si>
  <si>
    <t>31 day</t>
  </si>
  <si>
    <t>Number of eligible referrals (1)</t>
  </si>
  <si>
    <t>EligRef</t>
  </si>
  <si>
    <t>Median</t>
  </si>
  <si>
    <t>Last Quarter</t>
  </si>
  <si>
    <t>All Cancer Types* Screened excluded</t>
  </si>
  <si>
    <t>AllCancerTypes*Screenedexcluded</t>
  </si>
  <si>
    <t>All Cancer Types*screened excluded</t>
  </si>
  <si>
    <t>A</t>
  </si>
  <si>
    <t>% treated within 31 days</t>
  </si>
  <si>
    <t>With31</t>
  </si>
  <si>
    <t>90th Percentile</t>
  </si>
  <si>
    <t>Extract Date</t>
  </si>
  <si>
    <t>All Cancer Types* screened excluded</t>
  </si>
  <si>
    <t>All Cancer Types* Screened only</t>
  </si>
  <si>
    <t>AllCancerTypes*Screenedonly</t>
  </si>
  <si>
    <t>All Cancer Types*Screened only</t>
  </si>
  <si>
    <t>2010Q3</t>
  </si>
  <si>
    <t>B</t>
  </si>
  <si>
    <t>Breast</t>
  </si>
  <si>
    <t>Maximum wait (Days) (2)</t>
  </si>
  <si>
    <t>Max</t>
  </si>
  <si>
    <t>2010Q4</t>
  </si>
  <si>
    <t>Y</t>
  </si>
  <si>
    <t>Breast Screened excluded</t>
  </si>
  <si>
    <t>Median wait (Days) (3)</t>
  </si>
  <si>
    <t>BreastScreenedexcluded</t>
  </si>
  <si>
    <t>Breast - Screened excluded</t>
  </si>
  <si>
    <t>2011Q1</t>
  </si>
  <si>
    <t>F</t>
  </si>
  <si>
    <t>Breast Screened only</t>
  </si>
  <si>
    <t>90th Percentile (Days) (4)</t>
  </si>
  <si>
    <t>90th</t>
  </si>
  <si>
    <t>BreastScreenedonly</t>
  </si>
  <si>
    <t>Breast - Screened only</t>
  </si>
  <si>
    <t>2011Q2</t>
  </si>
  <si>
    <t>V</t>
  </si>
  <si>
    <t>Cervical</t>
  </si>
  <si>
    <t>2011Q3</t>
  </si>
  <si>
    <t>N</t>
  </si>
  <si>
    <t>Cervical Screened excluded</t>
  </si>
  <si>
    <t>CervicalScreenedexcluded</t>
  </si>
  <si>
    <t>Cervical - Screened excluded</t>
  </si>
  <si>
    <t>2011Q4</t>
  </si>
  <si>
    <t>G</t>
  </si>
  <si>
    <t>Cervical Screened only</t>
  </si>
  <si>
    <t>CervicalScreenedonly</t>
  </si>
  <si>
    <t>Cervical - Screened only</t>
  </si>
  <si>
    <t>2012Q1</t>
  </si>
  <si>
    <t>H</t>
  </si>
  <si>
    <t>Colorectal</t>
  </si>
  <si>
    <t>2012Q2</t>
  </si>
  <si>
    <t>L</t>
  </si>
  <si>
    <t>Colorectal Screened excluded</t>
  </si>
  <si>
    <t>NHS Dumfries and Galloway</t>
  </si>
  <si>
    <t>ColorectalScreenedexcluded</t>
  </si>
  <si>
    <t>Colorectal - Screened excluded</t>
  </si>
  <si>
    <t>2012Q3</t>
  </si>
  <si>
    <t>S</t>
  </si>
  <si>
    <t>Colorectal Screened only</t>
  </si>
  <si>
    <t>ColorectalScreenedonly</t>
  </si>
  <si>
    <t>Colorectal - Screened only</t>
  </si>
  <si>
    <t>2012Q4</t>
  </si>
  <si>
    <t>R</t>
  </si>
  <si>
    <t>Head &amp; Neck</t>
  </si>
  <si>
    <t>Head&amp;Neck</t>
  </si>
  <si>
    <t>Z</t>
  </si>
  <si>
    <t>Lung</t>
  </si>
  <si>
    <t>T</t>
  </si>
  <si>
    <t>Lymphoma</t>
  </si>
  <si>
    <t>W</t>
  </si>
  <si>
    <t>Melanoma</t>
  </si>
  <si>
    <t>NOSCAN (5)</t>
  </si>
  <si>
    <t>Ovarian</t>
  </si>
  <si>
    <t>SCAN (5)</t>
  </si>
  <si>
    <t>Upper GI</t>
  </si>
  <si>
    <t>UpperGI</t>
  </si>
  <si>
    <t>WOSCAN (5)</t>
  </si>
  <si>
    <t>Urology</t>
  </si>
  <si>
    <t>Upper GI - all</t>
  </si>
  <si>
    <t>Upper GI - Hepatopancreatobiliary</t>
  </si>
  <si>
    <t>Upper GI - Oesophagogastric</t>
  </si>
  <si>
    <r>
      <t>Number of eligible referrals</t>
    </r>
    <r>
      <rPr>
        <vertAlign val="superscript"/>
        <sz val="10"/>
        <rFont val="Arial"/>
        <family val="2"/>
      </rPr>
      <t>1</t>
    </r>
  </si>
  <si>
    <t>Urology - all</t>
  </si>
  <si>
    <t>Urology - Bladder</t>
  </si>
  <si>
    <r>
      <t>Maximum wait (Days)</t>
    </r>
    <r>
      <rPr>
        <vertAlign val="superscript"/>
        <sz val="10"/>
        <rFont val="Arial"/>
        <family val="2"/>
      </rPr>
      <t>²</t>
    </r>
  </si>
  <si>
    <t>Urology - Prostate</t>
  </si>
  <si>
    <r>
      <t>Median wait (Days)</t>
    </r>
    <r>
      <rPr>
        <vertAlign val="superscript"/>
        <sz val="10"/>
        <rFont val="Arial"/>
        <family val="2"/>
      </rPr>
      <t>³</t>
    </r>
  </si>
  <si>
    <t>Urology - Other</t>
  </si>
  <si>
    <r>
      <t>90th Percentile (Days)</t>
    </r>
    <r>
      <rPr>
        <vertAlign val="superscript"/>
        <sz val="10"/>
        <rFont val="Arial"/>
        <family val="2"/>
      </rPr>
      <t>4</t>
    </r>
  </si>
  <si>
    <t>Table 1 c</t>
  </si>
  <si>
    <t>Eligible Referrals</t>
  </si>
  <si>
    <t>All Cancer Types*Scotland</t>
  </si>
  <si>
    <t>All Cancer Types*NOSCAN5 Total</t>
  </si>
  <si>
    <t>All Cancer Types*NHS Grampian</t>
  </si>
  <si>
    <t>All Cancer Types*NHS Highland</t>
  </si>
  <si>
    <t>All Cancer Types*NHS Orkney</t>
  </si>
  <si>
    <t>All Cancer Types*NHS Shetland</t>
  </si>
  <si>
    <t>All Cancer Types*NHS Tayside</t>
  </si>
  <si>
    <t>All Cancer Types*NHS Western Isles</t>
  </si>
  <si>
    <t>All Cancer Types*SCAN5 Total</t>
  </si>
  <si>
    <t>All Cancer Types*NHS Borders</t>
  </si>
  <si>
    <t>All Cancer Types*NHS Dumfries &amp; Galloway</t>
  </si>
  <si>
    <t>All Cancer Types*NHS Fife</t>
  </si>
  <si>
    <t>All Cancer Types*NHS Lothian</t>
  </si>
  <si>
    <t>All Cancer Types*WOSCAN5 Total</t>
  </si>
  <si>
    <t>All Cancer Types*NHS Ayrshire &amp; Arran</t>
  </si>
  <si>
    <t>All Cancer Types*NHS Forth Valley</t>
  </si>
  <si>
    <t>All Cancer Types*NHS Greater Glasgow &amp; Clyde</t>
  </si>
  <si>
    <t>All Cancer Types*NHS Lanarkshire</t>
  </si>
  <si>
    <t>All Cancer Types*Golden Jubilee National Hospital</t>
  </si>
  <si>
    <t>% treated within</t>
  </si>
  <si>
    <t>Max Wait</t>
  </si>
  <si>
    <t>Cancer</t>
  </si>
  <si>
    <t>Area</t>
  </si>
  <si>
    <t>Cancer Area</t>
  </si>
  <si>
    <t>All Cancer Types* Screened excludedNHS Ayrshire &amp; Arran</t>
  </si>
  <si>
    <t>All Cancer Types* Screened onlyNHS Ayrshire &amp; Arran</t>
  </si>
  <si>
    <t>BreastNHS Ayrshire &amp; Arran</t>
  </si>
  <si>
    <t>Breast (Screened excluded)</t>
  </si>
  <si>
    <t>Breast Screened excludedNHS Ayrshire &amp; Arran</t>
  </si>
  <si>
    <t>Breast (Screened only)</t>
  </si>
  <si>
    <t>Breast Screened onlyNHS Ayrshire &amp; Arran</t>
  </si>
  <si>
    <t>CervicalNHS Ayrshire &amp; Arran</t>
  </si>
  <si>
    <t>Cervical (Screened excluded)</t>
  </si>
  <si>
    <t>Cervical Screened excludedNHS Ayrshire &amp; Arran</t>
  </si>
  <si>
    <t>Cervical (Screened only)</t>
  </si>
  <si>
    <t>Cervical Screened onlyNHS Ayrshire &amp; Arran</t>
  </si>
  <si>
    <t>ColorectalNHS Ayrshire &amp; Arran</t>
  </si>
  <si>
    <t>Colorectal (Screened excluded)</t>
  </si>
  <si>
    <t>Colorectal Screened excludedNHS Ayrshire &amp; Arran</t>
  </si>
  <si>
    <t>Colorectal (Screened only)</t>
  </si>
  <si>
    <t>Colorectal Screened onlyNHS Ayrshire &amp; Arran</t>
  </si>
  <si>
    <t>Head &amp; NeckNHS Ayrshire &amp; Arran</t>
  </si>
  <si>
    <t>LungNHS Ayrshire &amp; Arran</t>
  </si>
  <si>
    <t>LymphomaNHS Ayrshire &amp; Arran</t>
  </si>
  <si>
    <t>MelanomaNHS Ayrshire &amp; Arran</t>
  </si>
  <si>
    <t>OvarianNHS Ayrshire &amp; Arran</t>
  </si>
  <si>
    <t>Upper GINHS Ayrshire &amp; Arran</t>
  </si>
  <si>
    <t>Urological</t>
  </si>
  <si>
    <t>UrologyNHS Ayrshire &amp; Arran</t>
  </si>
  <si>
    <t>All Cancer Types* Screened excludedNHS Borders</t>
  </si>
  <si>
    <t>All Cancer Types* Screened onlyNHS Borders</t>
  </si>
  <si>
    <t>BreastNHS Borders</t>
  </si>
  <si>
    <t>Breast Screened excludedNHS Borders</t>
  </si>
  <si>
    <t>Breast Screened onlyNHS Borders</t>
  </si>
  <si>
    <t>CervicalNHS Borders</t>
  </si>
  <si>
    <t>Cervical Screened excludedNHS Borders</t>
  </si>
  <si>
    <t>Cervical Screened onlyNHS Borders</t>
  </si>
  <si>
    <t>ColorectalNHS Borders</t>
  </si>
  <si>
    <t>Colorectal Screened excludedNHS Borders</t>
  </si>
  <si>
    <t>Colorectal Screened onlyNHS Borders</t>
  </si>
  <si>
    <t>Head &amp; NeckNHS Borders</t>
  </si>
  <si>
    <t>LungNHS Borders</t>
  </si>
  <si>
    <t>LymphomaNHS Borders</t>
  </si>
  <si>
    <t>MelanomaNHS Borders</t>
  </si>
  <si>
    <t>OvarianNHS Borders</t>
  </si>
  <si>
    <t>Upper GINHS Borders</t>
  </si>
  <si>
    <t>UrologyNHS Borders</t>
  </si>
  <si>
    <t>All Cancer Types* Screened excludedNHS Dumfries &amp; Galloway</t>
  </si>
  <si>
    <t>All Cancer Types* Screened onlyNHS Dumfries &amp; Galloway</t>
  </si>
  <si>
    <t>BreastNHS Dumfries &amp; Galloway</t>
  </si>
  <si>
    <t>Breast Screened excludedNHS Dumfries &amp; Galloway</t>
  </si>
  <si>
    <t>Breast Screened onlyNHS Dumfries &amp; Galloway</t>
  </si>
  <si>
    <t>CervicalNHS Dumfries &amp; Galloway</t>
  </si>
  <si>
    <t>Cervical Screened excludedNHS Dumfries &amp; Galloway</t>
  </si>
  <si>
    <t>Cervical Screened onlyNHS Dumfries &amp; Galloway</t>
  </si>
  <si>
    <t>ColorectalNHS Dumfries &amp; Galloway</t>
  </si>
  <si>
    <t>Colorectal Screened excludedNHS Dumfries &amp; Galloway</t>
  </si>
  <si>
    <t>Colorectal Screened onlyNHS Dumfries &amp; Galloway</t>
  </si>
  <si>
    <t>Head &amp; NeckNHS Dumfries &amp; Galloway</t>
  </si>
  <si>
    <t>LungNHS Dumfries &amp; Galloway</t>
  </si>
  <si>
    <t>LymphomaNHS Dumfries &amp; Galloway</t>
  </si>
  <si>
    <t>MelanomaNHS Dumfries &amp; Galloway</t>
  </si>
  <si>
    <t>OvarianNHS Dumfries &amp; Galloway</t>
  </si>
  <si>
    <t>Upper GINHS Dumfries &amp; Galloway</t>
  </si>
  <si>
    <t>UrologyNHS Dumfries &amp; Galloway</t>
  </si>
  <si>
    <t>All Cancer Types* Screened excludedNHS Fife</t>
  </si>
  <si>
    <t>All Cancer Types* Screened onlyNHS Fife</t>
  </si>
  <si>
    <t>BreastNHS Fife</t>
  </si>
  <si>
    <t>Breast Screened excludedNHS Fife</t>
  </si>
  <si>
    <t>Breast Screened onlyNHS Fife</t>
  </si>
  <si>
    <t>CervicalNHS Fife</t>
  </si>
  <si>
    <t>Cervical Screened excludedNHS Fife</t>
  </si>
  <si>
    <t>Cervical Screened onlyNHS Fife</t>
  </si>
  <si>
    <t>ColorectalNHS Fife</t>
  </si>
  <si>
    <t>Colorectal Screened excludedNHS Fife</t>
  </si>
  <si>
    <t>Colorectal Screened onlyNHS Fife</t>
  </si>
  <si>
    <t>Head &amp; NeckNHS Fife</t>
  </si>
  <si>
    <t>LungNHS Fife</t>
  </si>
  <si>
    <t>LymphomaNHS Fife</t>
  </si>
  <si>
    <t>MelanomaNHS Fife</t>
  </si>
  <si>
    <t>OvarianNHS Fife</t>
  </si>
  <si>
    <t>Upper GINHS Fife</t>
  </si>
  <si>
    <t>UrologyNHS Fife</t>
  </si>
  <si>
    <t>All Cancer Types* Screened excludedNHS Forth Valley</t>
  </si>
  <si>
    <t>All Cancer Types* Screened onlyNHS Forth Valley</t>
  </si>
  <si>
    <t>BreastNHS Forth Valley</t>
  </si>
  <si>
    <t>Breast Screened excludedNHS Forth Valley</t>
  </si>
  <si>
    <t>Breast Screened onlyNHS Forth Valley</t>
  </si>
  <si>
    <t>CervicalNHS Forth Valley</t>
  </si>
  <si>
    <t>Cervical Screened excludedNHS Forth Valley</t>
  </si>
  <si>
    <t>Cervical Screened onlyNHS Forth Valley</t>
  </si>
  <si>
    <t>ColorectalNHS Forth Valley</t>
  </si>
  <si>
    <t>Colorectal Screened excludedNHS Forth Valley</t>
  </si>
  <si>
    <t>Colorectal Screened onlyNHS Forth Valley</t>
  </si>
  <si>
    <t>Head &amp; NeckNHS Forth Valley</t>
  </si>
  <si>
    <t>LungNHS Forth Valley</t>
  </si>
  <si>
    <t>LymphomaNHS Forth Valley</t>
  </si>
  <si>
    <t>MelanomaNHS Forth Valley</t>
  </si>
  <si>
    <t>OvarianNHS Forth Valley</t>
  </si>
  <si>
    <t>Upper GINHS Forth Valley</t>
  </si>
  <si>
    <t>UrologyNHS Forth Valley</t>
  </si>
  <si>
    <t>All Cancer Types* Screened excludedNHS Grampian</t>
  </si>
  <si>
    <t>All Cancer Types* Screened onlyNHS Grampian</t>
  </si>
  <si>
    <t>BreastNHS Grampian</t>
  </si>
  <si>
    <t>Breast Screened excludedNHS Grampian</t>
  </si>
  <si>
    <t>Breast Screened onlyNHS Grampian</t>
  </si>
  <si>
    <t>CervicalNHS Grampian</t>
  </si>
  <si>
    <t>Cervical Screened excludedNHS Grampian</t>
  </si>
  <si>
    <t>Cervical Screened onlyNHS Grampian</t>
  </si>
  <si>
    <t>ColorectalNHS Grampian</t>
  </si>
  <si>
    <t>Colorectal Screened excludedNHS Grampian</t>
  </si>
  <si>
    <t>Colorectal Screened onlyNHS Grampian</t>
  </si>
  <si>
    <t>Head &amp; NeckNHS Grampian</t>
  </si>
  <si>
    <t>LungNHS Grampian</t>
  </si>
  <si>
    <t>LymphomaNHS Grampian</t>
  </si>
  <si>
    <t>MelanomaNHS Grampian</t>
  </si>
  <si>
    <t>OvarianNHS Grampian</t>
  </si>
  <si>
    <t>Upper GINHS Grampian</t>
  </si>
  <si>
    <t>UrologyNHS Grampian</t>
  </si>
  <si>
    <t>All Cancer Types* Screened excludedNHS Greater Glasgow &amp; Clyde</t>
  </si>
  <si>
    <t>All Cancer Types* Screened onlyNHS Greater Glasgow &amp; Clyde</t>
  </si>
  <si>
    <t>BreastNHS Greater Glasgow &amp; Clyde</t>
  </si>
  <si>
    <t>Breast Screened excludedNHS Greater Glasgow &amp; Clyde</t>
  </si>
  <si>
    <t>Breast Screened onlyNHS Greater Glasgow &amp; Clyde</t>
  </si>
  <si>
    <t>CervicalNHS Greater Glasgow &amp; Clyde</t>
  </si>
  <si>
    <t>Cervical Screened excludedNHS Greater Glasgow &amp; Clyde</t>
  </si>
  <si>
    <t>Cervical Screened onlyNHS Greater Glasgow &amp; Clyde</t>
  </si>
  <si>
    <t>ColorectalNHS Greater Glasgow &amp; Clyde</t>
  </si>
  <si>
    <t>Colorectal Screened excludedNHS Greater Glasgow &amp; Clyde</t>
  </si>
  <si>
    <t>Colorectal Screened onlyNHS Greater Glasgow &amp; Clyde</t>
  </si>
  <si>
    <t>Head &amp; NeckNHS Greater Glasgow &amp; Clyde</t>
  </si>
  <si>
    <t>LungNHS Greater Glasgow &amp; Clyde</t>
  </si>
  <si>
    <t>LymphomaNHS Greater Glasgow &amp; Clyde</t>
  </si>
  <si>
    <t>MelanomaNHS Greater Glasgow &amp; Clyde</t>
  </si>
  <si>
    <t>OvarianNHS Greater Glasgow &amp; Clyde</t>
  </si>
  <si>
    <t>Upper GINHS Greater Glasgow &amp; Clyde</t>
  </si>
  <si>
    <t>UrologyNHS Greater Glasgow &amp; Clyde</t>
  </si>
  <si>
    <t>All Cancer Types* Screened excludedNHS Highland</t>
  </si>
  <si>
    <t>All Cancer Types* Screened onlyNHS Highland</t>
  </si>
  <si>
    <t>BreastNHS Highland</t>
  </si>
  <si>
    <t>Breast Screened excludedNHS Highland</t>
  </si>
  <si>
    <t>Breast Screened onlyNHS Highland</t>
  </si>
  <si>
    <t>CervicalNHS Highland</t>
  </si>
  <si>
    <t>Cervical Screened excludedNHS Highland</t>
  </si>
  <si>
    <t>Cervical Screened onlyNHS Highland</t>
  </si>
  <si>
    <t>ColorectalNHS Highland</t>
  </si>
  <si>
    <t>Colorectal Screened excludedNHS Highland</t>
  </si>
  <si>
    <t>Colorectal Screened onlyNHS Highland</t>
  </si>
  <si>
    <t>Head &amp; NeckNHS Highland</t>
  </si>
  <si>
    <t>LungNHS Highland</t>
  </si>
  <si>
    <t>LymphomaNHS Highland</t>
  </si>
  <si>
    <t>MelanomaNHS Highland</t>
  </si>
  <si>
    <t>OvarianNHS Highland</t>
  </si>
  <si>
    <t>Upper GINHS Highland</t>
  </si>
  <si>
    <t>UrologyNHS Highland</t>
  </si>
  <si>
    <t>All Cancer Types* Screened excludedNHS Lanarkshire</t>
  </si>
  <si>
    <t>All Cancer Types* Screened onlyNHS Lanarkshire</t>
  </si>
  <si>
    <t>BreastNHS Lanarkshire</t>
  </si>
  <si>
    <t>Breast Screened excludedNHS Lanarkshire</t>
  </si>
  <si>
    <t>Breast Screened onlyNHS Lanarkshire</t>
  </si>
  <si>
    <t>CervicalNHS Lanarkshire</t>
  </si>
  <si>
    <t>Cervical Screened excludedNHS Lanarkshire</t>
  </si>
  <si>
    <t>Cervical Screened onlyNHS Lanarkshire</t>
  </si>
  <si>
    <t>ColorectalNHS Lanarkshire</t>
  </si>
  <si>
    <t>Colorectal Screened excludedNHS Lanarkshire</t>
  </si>
  <si>
    <t>Colorectal Screened onlyNHS Lanarkshire</t>
  </si>
  <si>
    <t>Head &amp; NeckNHS Lanarkshire</t>
  </si>
  <si>
    <t>LungNHS Lanarkshire</t>
  </si>
  <si>
    <t>LymphomaNHS Lanarkshire</t>
  </si>
  <si>
    <t>MelanomaNHS Lanarkshire</t>
  </si>
  <si>
    <t>OvarianNHS Lanarkshire</t>
  </si>
  <si>
    <t>Upper GINHS Lanarkshire</t>
  </si>
  <si>
    <t>UrologyNHS Lanarkshire</t>
  </si>
  <si>
    <t>All Cancer Types* Screened excludedNHS Lothian</t>
  </si>
  <si>
    <t>All Cancer Types* Screened onlyNHS Lothian</t>
  </si>
  <si>
    <t>BreastNHS Lothian</t>
  </si>
  <si>
    <t>Breast Screened excludedNHS Lothian</t>
  </si>
  <si>
    <t>Breast Screened onlyNHS Lothian</t>
  </si>
  <si>
    <t>CervicalNHS Lothian</t>
  </si>
  <si>
    <t>Cervical Screened excludedNHS Lothian</t>
  </si>
  <si>
    <t>Cervical Screened onlyNHS Lothian</t>
  </si>
  <si>
    <t>ColorectalNHS Lothian</t>
  </si>
  <si>
    <t>Colorectal Screened excludedNHS Lothian</t>
  </si>
  <si>
    <t>Colorectal Screened onlyNHS Lothian</t>
  </si>
  <si>
    <t>Head &amp; NeckNHS Lothian</t>
  </si>
  <si>
    <t>LungNHS Lothian</t>
  </si>
  <si>
    <t>LymphomaNHS Lothian</t>
  </si>
  <si>
    <t>MelanomaNHS Lothian</t>
  </si>
  <si>
    <t>OvarianNHS Lothian</t>
  </si>
  <si>
    <t>Upper GINHS Lothian</t>
  </si>
  <si>
    <t>UrologyNHS Lothian</t>
  </si>
  <si>
    <t>All Cancer Types* Screened excludedNHS Orkney</t>
  </si>
  <si>
    <t>All Cancer Types* Screened onlyNHS Orkney</t>
  </si>
  <si>
    <t>BreastNHS Orkney</t>
  </si>
  <si>
    <t>Breast Screened excludedNHS Orkney</t>
  </si>
  <si>
    <t>Breast Screened onlyNHS Orkney</t>
  </si>
  <si>
    <t>CervicalNHS Orkney</t>
  </si>
  <si>
    <t>Cervical Screened excludedNHS Orkney</t>
  </si>
  <si>
    <t>Cervical Screened onlyNHS Orkney</t>
  </si>
  <si>
    <t>ColorectalNHS Orkney</t>
  </si>
  <si>
    <t>Colorectal Screened excludedNHS Orkney</t>
  </si>
  <si>
    <t>Colorectal Screened onlyNHS Orkney</t>
  </si>
  <si>
    <t>Head &amp; NeckNHS Orkney</t>
  </si>
  <si>
    <t>LungNHS Orkney</t>
  </si>
  <si>
    <t>LymphomaNHS Orkney</t>
  </si>
  <si>
    <t>MelanomaNHS Orkney</t>
  </si>
  <si>
    <t>OvarianNHS Orkney</t>
  </si>
  <si>
    <t>Upper GINHS Orkney</t>
  </si>
  <si>
    <t>UrologyNHS Orkney</t>
  </si>
  <si>
    <t>All Cancer Types* Screened excludedNHS Shetland</t>
  </si>
  <si>
    <t>All Cancer Types* Screened onlyNHS Shetland</t>
  </si>
  <si>
    <t>BreastNHS Shetland</t>
  </si>
  <si>
    <t>Breast Screened excludedNHS Shetland</t>
  </si>
  <si>
    <t>Breast Screened onlyNHS Shetland</t>
  </si>
  <si>
    <t>CervicalNHS Shetland</t>
  </si>
  <si>
    <t>Cervical Screened excludedNHS Shetland</t>
  </si>
  <si>
    <t>Cervical Screened onlyNHS Shetland</t>
  </si>
  <si>
    <t>ColorectalNHS Shetland</t>
  </si>
  <si>
    <t>Colorectal Screened excludedNHS Shetland</t>
  </si>
  <si>
    <t>Colorectal Screened onlyNHS Shetland</t>
  </si>
  <si>
    <t>Head &amp; NeckNHS Shetland</t>
  </si>
  <si>
    <t>LungNHS Shetland</t>
  </si>
  <si>
    <t>LymphomaNHS Shetland</t>
  </si>
  <si>
    <t>MelanomaNHS Shetland</t>
  </si>
  <si>
    <t>OvarianNHS Shetland</t>
  </si>
  <si>
    <t>Upper GINHS Shetland</t>
  </si>
  <si>
    <t>UrologyNHS Shetland</t>
  </si>
  <si>
    <t>All Cancer Types* Screened excludedNHS Tayside</t>
  </si>
  <si>
    <t>All Cancer Types* Screened onlyNHS Tayside</t>
  </si>
  <si>
    <t>BreastNHS Tayside</t>
  </si>
  <si>
    <t>Breast Screened excludedNHS Tayside</t>
  </si>
  <si>
    <t>Breast Screened onlyNHS Tayside</t>
  </si>
  <si>
    <t>CervicalNHS Tayside</t>
  </si>
  <si>
    <t>Cervical Screened excludedNHS Tayside</t>
  </si>
  <si>
    <t>Cervical Screened onlyNHS Tayside</t>
  </si>
  <si>
    <t>ColorectalNHS Tayside</t>
  </si>
  <si>
    <t>Colorectal Screened excludedNHS Tayside</t>
  </si>
  <si>
    <t>Colorectal Screened onlyNHS Tayside</t>
  </si>
  <si>
    <t>Head &amp; NeckNHS Tayside</t>
  </si>
  <si>
    <t>LungNHS Tayside</t>
  </si>
  <si>
    <t>LymphomaNHS Tayside</t>
  </si>
  <si>
    <t>MelanomaNHS Tayside</t>
  </si>
  <si>
    <t>OvarianNHS Tayside</t>
  </si>
  <si>
    <t>Upper GINHS Tayside</t>
  </si>
  <si>
    <t>UrologyNHS Tayside</t>
  </si>
  <si>
    <t>All Cancer Types* Screened excludedNHS Western Isles</t>
  </si>
  <si>
    <t>All Cancer Types* Screened onlyNHS Western Isles</t>
  </si>
  <si>
    <t>BreastNHS Western Isles</t>
  </si>
  <si>
    <t>Breast Screened excludedNHS Western Isles</t>
  </si>
  <si>
    <t>Breast Screened onlyNHS Western Isles</t>
  </si>
  <si>
    <t>CervicalNHS Western Isles</t>
  </si>
  <si>
    <t>Cervical Screened excludedNHS Western Isles</t>
  </si>
  <si>
    <t>Cervical Screened onlyNHS Western Isles</t>
  </si>
  <si>
    <t>ColorectalNHS Western Isles</t>
  </si>
  <si>
    <t>Colorectal Screened excludedNHS Western Isles</t>
  </si>
  <si>
    <t>Colorectal Screened onlyNHS Western Isles</t>
  </si>
  <si>
    <t>Head &amp; NeckNHS Western Isles</t>
  </si>
  <si>
    <t>LungNHS Western Isles</t>
  </si>
  <si>
    <t>LymphomaNHS Western Isles</t>
  </si>
  <si>
    <t>MelanomaNHS Western Isles</t>
  </si>
  <si>
    <t>OvarianNHS Western Isles</t>
  </si>
  <si>
    <t>Upper GINHS Western Isles</t>
  </si>
  <si>
    <t>UrologyNHS Western Isles</t>
  </si>
  <si>
    <t>NOSCAN5 Total</t>
  </si>
  <si>
    <t>All Cancer Types* Screened excludedNOSCAN5 Total</t>
  </si>
  <si>
    <t>All Cancer Types* Screened onlyNOSCAN5 Total</t>
  </si>
  <si>
    <t>BreastNOSCAN5 Total</t>
  </si>
  <si>
    <t>Breast Screened excludedNOSCAN5 Total</t>
  </si>
  <si>
    <t>Breast Screened onlyNOSCAN5 Total</t>
  </si>
  <si>
    <t>CervicalNOSCAN5 Total</t>
  </si>
  <si>
    <t>Cervical Screened excludedNOSCAN5 Total</t>
  </si>
  <si>
    <t>Cervical Screened onlyNOSCAN5 Total</t>
  </si>
  <si>
    <t>ColorectalNOSCAN5 Total</t>
  </si>
  <si>
    <t>Colorectal Screened excludedNOSCAN5 Total</t>
  </si>
  <si>
    <t>Colorectal Screened onlyNOSCAN5 Total</t>
  </si>
  <si>
    <t>Head &amp; NeckNOSCAN5 Total</t>
  </si>
  <si>
    <t>LungNOSCAN5 Total</t>
  </si>
  <si>
    <t>LymphomaNOSCAN5 Total</t>
  </si>
  <si>
    <t>MelanomaNOSCAN5 Total</t>
  </si>
  <si>
    <t>OvarianNOSCAN5 Total</t>
  </si>
  <si>
    <t>Upper GINOSCAN5 Total</t>
  </si>
  <si>
    <t>UrologyNOSCAN5 Total</t>
  </si>
  <si>
    <t>SCAN5 Total</t>
  </si>
  <si>
    <t>All Cancer Types* Screened excludedSCAN5 Total</t>
  </si>
  <si>
    <t>All Cancer Types* Screened onlySCAN5 Total</t>
  </si>
  <si>
    <t>BreastSCAN5 Total</t>
  </si>
  <si>
    <t>Breast Screened excludedSCAN5 Total</t>
  </si>
  <si>
    <t>Breast Screened onlySCAN5 Total</t>
  </si>
  <si>
    <t>CervicalSCAN5 Total</t>
  </si>
  <si>
    <t>Cervical Screened excludedSCAN5 Total</t>
  </si>
  <si>
    <t>Cervical Screened onlySCAN5 Total</t>
  </si>
  <si>
    <t>ColorectalSCAN5 Total</t>
  </si>
  <si>
    <t>Colorectal Screened excludedSCAN5 Total</t>
  </si>
  <si>
    <t>Colorectal Screened onlySCAN5 Total</t>
  </si>
  <si>
    <t>Head &amp; NeckSCAN5 Total</t>
  </si>
  <si>
    <t>LungSCAN5 Total</t>
  </si>
  <si>
    <t>LymphomaSCAN5 Total</t>
  </si>
  <si>
    <t>MelanomaSCAN5 Total</t>
  </si>
  <si>
    <t>OvarianSCAN5 Total</t>
  </si>
  <si>
    <t>Upper GISCAN5 Total</t>
  </si>
  <si>
    <t>UrologySCAN5 Total</t>
  </si>
  <si>
    <t>All Cancer Types*NHS Scotland</t>
  </si>
  <si>
    <t>All Cancer Types* Screened excludedNHS Scotland</t>
  </si>
  <si>
    <t>All Cancer Types* Screened onlyNHS Scotland</t>
  </si>
  <si>
    <t>BreastNHS Scotland</t>
  </si>
  <si>
    <t>Breast Screened excludedNHS Scotland</t>
  </si>
  <si>
    <t>Breast Screened onlyNHS Scotland</t>
  </si>
  <si>
    <t>CervicalNHS Scotland</t>
  </si>
  <si>
    <t>Cervical Screened excludedNHS Scotland</t>
  </si>
  <si>
    <t>Cervical Screened onlyNHS Scotland</t>
  </si>
  <si>
    <t>ColorectalNHS Scotland</t>
  </si>
  <si>
    <t>Colorectal Screened excludedNHS Scotland</t>
  </si>
  <si>
    <t>Colorectal Screened onlyNHS Scotland</t>
  </si>
  <si>
    <t>Head &amp; NeckNHS Scotland</t>
  </si>
  <si>
    <t>LungNHS Scotland</t>
  </si>
  <si>
    <t>LymphomaNHS Scotland</t>
  </si>
  <si>
    <t>MelanomaNHS Scotland</t>
  </si>
  <si>
    <t>OvarianNHS Scotland</t>
  </si>
  <si>
    <t>Upper GINHS Scotland</t>
  </si>
  <si>
    <t>UrologyNHS Scotland</t>
  </si>
  <si>
    <t>WOSCAN5 Total</t>
  </si>
  <si>
    <t>All Cancer Types* Screened excludedWOSCAN5 Total</t>
  </si>
  <si>
    <t>All Cancer Types* Screened onlyWOSCAN5 Total</t>
  </si>
  <si>
    <t>BreastWOSCAN5 Total</t>
  </si>
  <si>
    <t>Breast Screened excludedWOSCAN5 Total</t>
  </si>
  <si>
    <t>Breast Screened onlyWOSCAN5 Total</t>
  </si>
  <si>
    <t>CervicalWOSCAN5 Total</t>
  </si>
  <si>
    <t>Cervical Screened excludedWOSCAN5 Total</t>
  </si>
  <si>
    <t>Cervical Screened onlyWOSCAN5 Total</t>
  </si>
  <si>
    <t>ColorectalWOSCAN5 Total</t>
  </si>
  <si>
    <t>Colorectal Screened excludedWOSCAN5 Total</t>
  </si>
  <si>
    <t>Colorectal Screened onlyWOSCAN5 Total</t>
  </si>
  <si>
    <t>Head &amp; NeckWOSCAN5 Total</t>
  </si>
  <si>
    <t>LungWOSCAN5 Total</t>
  </si>
  <si>
    <t>LymphomaWOSCAN5 Total</t>
  </si>
  <si>
    <t>MelanomaWOSCAN5 Total</t>
  </si>
  <si>
    <t>OvarianWOSCAN5 Total</t>
  </si>
  <si>
    <t>Upper GIWOSCAN5 Total</t>
  </si>
  <si>
    <t>UrologyWOSCAN5 Total</t>
  </si>
  <si>
    <t>All Cancer Types* Screened excludedGolden Jubilee National Hospital</t>
  </si>
  <si>
    <t>All Cancer Types* Screened onlyGolden Jubilee National Hospital</t>
  </si>
  <si>
    <t>BreastGolden Jubilee National Hospital</t>
  </si>
  <si>
    <t>Breast Screened excludedGolden Jubilee National Hospital</t>
  </si>
  <si>
    <t>Breast Screened onlyGolden Jubilee National Hospital</t>
  </si>
  <si>
    <t>CervicalGolden Jubilee National Hospital</t>
  </si>
  <si>
    <t>Cervical Screened excludedGolden Jubilee National Hospital</t>
  </si>
  <si>
    <t>Cervical Screened onlyGolden Jubilee National Hospital</t>
  </si>
  <si>
    <t>ColorectalGolden Jubilee National Hospital</t>
  </si>
  <si>
    <t>Colorectal Screened excludedGolden Jubilee National Hospital</t>
  </si>
  <si>
    <t>Colorectal Screened onlyGolden Jubilee National Hospital</t>
  </si>
  <si>
    <t>Head &amp; NeckGolden Jubilee National Hospital</t>
  </si>
  <si>
    <t>LungGolden Jubilee National Hospital</t>
  </si>
  <si>
    <t>LymphomaGolden Jubilee National Hospital</t>
  </si>
  <si>
    <t>MelanomaGolden Jubilee National Hospital</t>
  </si>
  <si>
    <t>OvarianGolden Jubilee National Hospital</t>
  </si>
  <si>
    <t>Upper GIGolden Jubilee National Hospital</t>
  </si>
  <si>
    <t>UrologyGolden Jubilee National Hospital</t>
  </si>
  <si>
    <t>Gynaecological - Cervical</t>
  </si>
  <si>
    <t>Gynaecological - Ovarian</t>
  </si>
  <si>
    <t>Oct-Dec 2015</t>
  </si>
  <si>
    <t>01 October 2015 - 31 December 2015</t>
  </si>
  <si>
    <t xml:space="preserve">Source: ISD New Cancer Waiting Times.  Data for 01 October 2015 - 31 December 2015 as at 22 Feb 2017 may be subject to change in future publications. </t>
  </si>
  <si>
    <t>Jan-Mar 2016</t>
  </si>
  <si>
    <t>01 January 2016 - 31 March 2016</t>
  </si>
  <si>
    <t xml:space="preserve">Source: ISD New Cancer Waiting Times.  Data for 01 January 2016 - 31 March 2016 as at 22 Feb 2017 may be subject to change in future publications. </t>
  </si>
  <si>
    <t>Apr-Jun 2016</t>
  </si>
  <si>
    <t>01 April 2016 - 30 June 2016</t>
  </si>
  <si>
    <t xml:space="preserve">Source: ISD New Cancer Waiting Times.  Data for 01 April 2016 - 30 June 2016 as at 22 Feb 2017 may be subject to change in future publications. </t>
  </si>
  <si>
    <t>Jul-Sep 2016</t>
  </si>
  <si>
    <t>01 July 2016 - 30 September 2016</t>
  </si>
  <si>
    <t xml:space="preserve">Source: ISD New Cancer Waiting Times.  Data for 01 July 2016 - 30 September 2016 as at 22 Feb 2017 may be subject to change in future publications. </t>
  </si>
  <si>
    <t>Oct-Dec 2016</t>
  </si>
  <si>
    <t>01 October 2016 - 31 December 2016</t>
  </si>
  <si>
    <t xml:space="preserve">Source: ISD New Cancer Waiting Times.  Data for 01 October 2016 - 31 December 2016 as at 22 Feb 2017 may be subject to change in future publications. </t>
  </si>
  <si>
    <t>n/a</t>
  </si>
  <si>
    <t>Upper GI - HepatopancreatobiliaryNHS Ayrshire &amp; Arran</t>
  </si>
  <si>
    <t>Upper GI - OesophagogastricNHS Ayrshire &amp; Arran</t>
  </si>
  <si>
    <t>Urology - BladderNHS Ayrshire &amp; Arran</t>
  </si>
  <si>
    <t>Urology - OtherNHS Ayrshire &amp; Arran</t>
  </si>
  <si>
    <t>Urology - ProstateNHS Ayrshire &amp; Arran</t>
  </si>
  <si>
    <t>Upper GI - HepatopancreatobiliaryNHS Borders</t>
  </si>
  <si>
    <t>Upper GI - OesophagogastricNHS Borders</t>
  </si>
  <si>
    <t>Urology - BladderNHS Borders</t>
  </si>
  <si>
    <t>Urology - OtherNHS Borders</t>
  </si>
  <si>
    <t>Urology - ProstateNHS Borders</t>
  </si>
  <si>
    <t>Upper GI - HepatopancreatobiliaryNHS Dumfries &amp; Galloway</t>
  </si>
  <si>
    <t>Upper GI - OesophagogastricNHS Dumfries &amp; Galloway</t>
  </si>
  <si>
    <t>Urology - BladderNHS Dumfries &amp; Galloway</t>
  </si>
  <si>
    <t>Urology - OtherNHS Dumfries &amp; Galloway</t>
  </si>
  <si>
    <t>Urology - ProstateNHS Dumfries &amp; Galloway</t>
  </si>
  <si>
    <t>Upper GI - HepatopancreatobiliaryNHS Fife</t>
  </si>
  <si>
    <t>Upper GI - OesophagogastricNHS Fife</t>
  </si>
  <si>
    <t>Urology - BladderNHS Fife</t>
  </si>
  <si>
    <t>Urology - OtherNHS Fife</t>
  </si>
  <si>
    <t>Urology - ProstateNHS Fife</t>
  </si>
  <si>
    <t>Upper GI - HepatopancreatobiliaryNHS Forth Valley</t>
  </si>
  <si>
    <t>Upper GI - OesophagogastricNHS Forth Valley</t>
  </si>
  <si>
    <t>Urology - BladderNHS Forth Valley</t>
  </si>
  <si>
    <t>Urology - OtherNHS Forth Valley</t>
  </si>
  <si>
    <t>Urology - ProstateNHS Forth Valley</t>
  </si>
  <si>
    <t>Upper GI - HepatopancreatobiliaryNHS Grampian</t>
  </si>
  <si>
    <t>Upper GI - OesophagogastricNHS Grampian</t>
  </si>
  <si>
    <t>Urology - BladderNHS Grampian</t>
  </si>
  <si>
    <t>Urology - OtherNHS Grampian</t>
  </si>
  <si>
    <t>Urology - ProstateNHS Grampian</t>
  </si>
  <si>
    <t>Upper GI - HepatopancreatobiliaryNHS Greater Glasgow &amp; Clyde</t>
  </si>
  <si>
    <t>Upper GI - OesophagogastricNHS Greater Glasgow &amp; Clyde</t>
  </si>
  <si>
    <t>Urology - BladderNHS Greater Glasgow &amp; Clyde</t>
  </si>
  <si>
    <t>Urology - OtherNHS Greater Glasgow &amp; Clyde</t>
  </si>
  <si>
    <t>Urology - ProstateNHS Greater Glasgow &amp; Clyde</t>
  </si>
  <si>
    <t>Upper GI - HepatopancreatobiliaryNHS Highland</t>
  </si>
  <si>
    <t>Upper GI - OesophagogastricNHS Highland</t>
  </si>
  <si>
    <t>Urology - BladderNHS Highland</t>
  </si>
  <si>
    <t>Urology - OtherNHS Highland</t>
  </si>
  <si>
    <t>Urology - ProstateNHS Highland</t>
  </si>
  <si>
    <t>Upper GI - HepatopancreatobiliaryNHS Lanarkshire</t>
  </si>
  <si>
    <t>Upper GI - OesophagogastricNHS Lanarkshire</t>
  </si>
  <si>
    <t>Urology - BladderNHS Lanarkshire</t>
  </si>
  <si>
    <t>Urology - OtherNHS Lanarkshire</t>
  </si>
  <si>
    <t>Urology - ProstateNHS Lanarkshire</t>
  </si>
  <si>
    <t>Upper GI - HepatopancreatobiliaryNHS Lothian</t>
  </si>
  <si>
    <t>Upper GI - OesophagogastricNHS Lothian</t>
  </si>
  <si>
    <t>Urology - BladderNHS Lothian</t>
  </si>
  <si>
    <t>Urology - OtherNHS Lothian</t>
  </si>
  <si>
    <t>Urology - ProstateNHS Lothian</t>
  </si>
  <si>
    <t>Upper GI - HepatopancreatobiliaryNHS Orkney</t>
  </si>
  <si>
    <t>Upper GI - OesophagogastricNHS Orkney</t>
  </si>
  <si>
    <t>Urology - BladderNHS Orkney</t>
  </si>
  <si>
    <t>Urology - OtherNHS Orkney</t>
  </si>
  <si>
    <t>Urology - ProstateNHS Orkney</t>
  </si>
  <si>
    <t>Upper GI - HepatopancreatobiliaryNHS Scotland</t>
  </si>
  <si>
    <t>Upper GI - OesophagogastricNHS Scotland</t>
  </si>
  <si>
    <t>Urology - BladderNHS Scotland</t>
  </si>
  <si>
    <t>Urology - OtherNHS Scotland</t>
  </si>
  <si>
    <t>Urology - ProstateNHS Scotland</t>
  </si>
  <si>
    <t>Upper GI - HepatopancreatobiliaryNHS Shetland</t>
  </si>
  <si>
    <t>Upper GI - OesophagogastricNHS Shetland</t>
  </si>
  <si>
    <t>Urology - BladderNHS Shetland</t>
  </si>
  <si>
    <t>Urology - OtherNHS Shetland</t>
  </si>
  <si>
    <t>Urology - ProstateNHS Shetland</t>
  </si>
  <si>
    <t>Upper GI - HepatopancreatobiliaryNHS Tayside</t>
  </si>
  <si>
    <t>Upper GI - OesophagogastricNHS Tayside</t>
  </si>
  <si>
    <t>Urology - BladderNHS Tayside</t>
  </si>
  <si>
    <t>Urology - OtherNHS Tayside</t>
  </si>
  <si>
    <t>Urology - ProstateNHS Tayside</t>
  </si>
  <si>
    <t>Upper GI - HepatopancreatobiliaryNHS Western Isles</t>
  </si>
  <si>
    <t>Upper GI - OesophagogastricNHS Western Isles</t>
  </si>
  <si>
    <t>Urology - BladderNHS Western Isles</t>
  </si>
  <si>
    <t>Urology - OtherNHS Western Isles</t>
  </si>
  <si>
    <t>Urology - ProstateNHS Western Isles</t>
  </si>
  <si>
    <t>Upper GI - HepatopancreatobiliaryNOSCAN5 Total</t>
  </si>
  <si>
    <t>Upper GI - OesophagogastricNOSCAN5 Total</t>
  </si>
  <si>
    <t>Urology - BladderNOSCAN5 Total</t>
  </si>
  <si>
    <t>Urology - OtherNOSCAN5 Total</t>
  </si>
  <si>
    <t>Urology - ProstateNOSCAN5 Total</t>
  </si>
  <si>
    <t>Upper GI - HepatopancreatobiliarySCAN5 Total</t>
  </si>
  <si>
    <t>Upper GI - OesophagogastricSCAN5 Total</t>
  </si>
  <si>
    <t>Urology - BladderSCAN5 Total</t>
  </si>
  <si>
    <t>Urology - OtherSCAN5 Total</t>
  </si>
  <si>
    <t>Urology - ProstateSCAN5 Total</t>
  </si>
  <si>
    <t>Upper GI - HepatopancreatobiliaryWOSCAN5 Total</t>
  </si>
  <si>
    <t>Upper GI - OesophagogastricWOSCAN5 Total</t>
  </si>
  <si>
    <t>Urology - BladderWOSCAN5 Total</t>
  </si>
  <si>
    <t>Urology - OtherWOSCAN5 Total</t>
  </si>
  <si>
    <t>Urology - ProstateWOSCAN5 Total</t>
  </si>
  <si>
    <t>Upper GI - HepatopancreatobiliaryGolden Jubilee National Hospital</t>
  </si>
  <si>
    <t>Upper GI - OesophagogastricGolden Jubilee National Hospital</t>
  </si>
  <si>
    <t>Urology - BladderGolden Jubilee National Hospital</t>
  </si>
  <si>
    <t>Urology - OtherGolden Jubilee National Hospital</t>
  </si>
  <si>
    <t>Urology - ProstateGolden Jubilee National Hospital</t>
  </si>
  <si>
    <t>Upper GI - allNHS Ayrshire &amp; Arran</t>
  </si>
  <si>
    <t>Upper GI - allNHS Borders</t>
  </si>
  <si>
    <t>Upper GI - allNHS Dumfries &amp; Galloway</t>
  </si>
  <si>
    <t>Upper GI - allNHS Fife</t>
  </si>
  <si>
    <t>Upper GI - allNHS Forth Valley</t>
  </si>
  <si>
    <t>Upper GI - allNHS Grampian</t>
  </si>
  <si>
    <t>Upper GI - allNHS Greater Glasgow &amp; Clyde</t>
  </si>
  <si>
    <t>Upper GI - allNHS Highland</t>
  </si>
  <si>
    <t>Upper GI - allNHS Lanarkshire</t>
  </si>
  <si>
    <t>Upper GI - allNHS Lothian</t>
  </si>
  <si>
    <t>Upper GI - allNHS Orkney</t>
  </si>
  <si>
    <t>Upper GI - allNHS Shetland</t>
  </si>
  <si>
    <t>Upper GI - allNHS Tayside</t>
  </si>
  <si>
    <t>Upper GI - allNHS Western Isles</t>
  </si>
  <si>
    <t>Upper GI - allNOSCAN5 Total</t>
  </si>
  <si>
    <t>Upper GI - allSCAN5 Total</t>
  </si>
  <si>
    <t>Upper GI - allNHS Scotland</t>
  </si>
  <si>
    <t>Upper GI - allWOSCAN5 Total</t>
  </si>
  <si>
    <t>Upper GI - allGolden Jubilee National Hospital</t>
  </si>
  <si>
    <t>Urology - allNHS Ayrshire &amp; Arran</t>
  </si>
  <si>
    <t>Urology - allNHS Borders</t>
  </si>
  <si>
    <t>Urology - allNHS Dumfries &amp; Galloway</t>
  </si>
  <si>
    <t>Urology - allNHS Fife</t>
  </si>
  <si>
    <t>Urology - allNHS Forth Valley</t>
  </si>
  <si>
    <t>Urology - allNHS Grampian</t>
  </si>
  <si>
    <t>Urology - allNHS Greater Glasgow &amp; Clyde</t>
  </si>
  <si>
    <t>Urology - allNHS Highland</t>
  </si>
  <si>
    <t>Urology - allNHS Lanarkshire</t>
  </si>
  <si>
    <t>Urology - allNHS Lothian</t>
  </si>
  <si>
    <t>Urology - allNHS Orkney</t>
  </si>
  <si>
    <t>Urology - allNHS Shetland</t>
  </si>
  <si>
    <t>Urology - allNHS Tayside</t>
  </si>
  <si>
    <t>Urology - allNHS Western Isles</t>
  </si>
  <si>
    <t>Urology - allNOSCAN5 Total</t>
  </si>
  <si>
    <t>Urology - allSCAN5 Total</t>
  </si>
  <si>
    <t>Urology - allNHS Scotland</t>
  </si>
  <si>
    <t>Urology - allWOSCAN5 Total</t>
  </si>
  <si>
    <t>Urology - allGolden Jubilee National Hospital</t>
  </si>
  <si>
    <t>Gynaecological - CervicalNHS Ayrshire &amp; Arran</t>
  </si>
  <si>
    <t>Gynaecological - OvarianNHS Ayrshire &amp; Arran</t>
  </si>
  <si>
    <t>Gynaecological - CervicalNHS Borders</t>
  </si>
  <si>
    <t>Gynaecological - OvarianNHS Borders</t>
  </si>
  <si>
    <t>Gynaecological - CervicalNHS Dumfries &amp; Galloway</t>
  </si>
  <si>
    <t>Gynaecological - OvarianNHS Dumfries &amp; Galloway</t>
  </si>
  <si>
    <t>Gynaecological - CervicalNHS Fife</t>
  </si>
  <si>
    <t>Gynaecological - OvarianNHS Fife</t>
  </si>
  <si>
    <t>Gynaecological - CervicalNHS Forth Valley</t>
  </si>
  <si>
    <t>Gynaecological - OvarianNHS Forth Valley</t>
  </si>
  <si>
    <t>Gynaecological - CervicalNHS Grampian</t>
  </si>
  <si>
    <t>Gynaecological - OvarianNHS Grampian</t>
  </si>
  <si>
    <t>Gynaecological - CervicalNHS Greater Glasgow &amp; Clyde</t>
  </si>
  <si>
    <t>Gynaecological - OvarianNHS Greater Glasgow &amp; Clyde</t>
  </si>
  <si>
    <t>Gynaecological - CervicalNHS Highland</t>
  </si>
  <si>
    <t>Gynaecological - OvarianNHS Highland</t>
  </si>
  <si>
    <t>Gynaecological - CervicalNHS Lanarkshire</t>
  </si>
  <si>
    <t>Gynaecological - OvarianNHS Lanarkshire</t>
  </si>
  <si>
    <t>Gynaecological - CervicalNHS Lothian</t>
  </si>
  <si>
    <t>Gynaecological - OvarianNHS Lothian</t>
  </si>
  <si>
    <t>Gynaecological - CervicalNHS Orkney</t>
  </si>
  <si>
    <t>Gynaecological - OvarianNHS Orkney</t>
  </si>
  <si>
    <t>Gynaecological - CervicalNHS Shetland</t>
  </si>
  <si>
    <t>Gynaecological - OvarianNHS Shetland</t>
  </si>
  <si>
    <t>Gynaecological - CervicalNHS Tayside</t>
  </si>
  <si>
    <t>Gynaecological - OvarianNHS Tayside</t>
  </si>
  <si>
    <t>Gynaecological - CervicalNHS Western Isles</t>
  </si>
  <si>
    <t>Gynaecological - OvarianNHS Western Isles</t>
  </si>
  <si>
    <t>Gynaecological - CervicalNOSCAN5 Total</t>
  </si>
  <si>
    <t>Gynaecological - OvarianNOSCAN5 Total</t>
  </si>
  <si>
    <t>Gynaecological - CervicalSCAN5 Total</t>
  </si>
  <si>
    <t>Gynaecological - OvarianSCAN5 Total</t>
  </si>
  <si>
    <t>Gynaecological - CervicalNHS Scotland</t>
  </si>
  <si>
    <t>Gynaecological - OvarianNHS Scotland</t>
  </si>
  <si>
    <t>Gynaecological - CervicalWOSCAN5 Total</t>
  </si>
  <si>
    <t>Gynaecological - OvarianWOSCAN5 Total</t>
  </si>
  <si>
    <t>Gynaecological - CervicalGolden Jubilee National Hospital</t>
  </si>
  <si>
    <t>Gynaecological - OvarianGolden Jubilee National Hospital</t>
  </si>
  <si>
    <t>31 Dec 2015</t>
  </si>
  <si>
    <t>31 Mar 2016</t>
  </si>
  <si>
    <t>30 Jun 2016</t>
  </si>
  <si>
    <t>30 Sep 2016</t>
  </si>
  <si>
    <t>31 Dec 2016</t>
  </si>
  <si>
    <t>\\Stats\waittime\Cancer\Publication\Reporting\1stdraftTable_2c_qtr4_2016.xlsx</t>
  </si>
</sst>
</file>

<file path=xl/styles.xml><?xml version="1.0" encoding="utf-8"?>
<styleSheet xmlns="http://schemas.openxmlformats.org/spreadsheetml/2006/main">
  <numFmts count="3">
    <numFmt numFmtId="164" formatCode="dd\ mmm\ yyyy"/>
    <numFmt numFmtId="165" formatCode="###0;\-###0;\-;@"/>
    <numFmt numFmtId="166" formatCode="0.0%"/>
  </numFmts>
  <fonts count="25">
    <font>
      <sz val="10"/>
      <name val="Arial"/>
      <family val="2"/>
    </font>
    <font>
      <sz val="8"/>
      <name val="Courier"/>
      <family val="3"/>
    </font>
    <font>
      <sz val="10"/>
      <name val="Arial"/>
      <family val="2"/>
    </font>
    <font>
      <b/>
      <sz val="12"/>
      <color indexed="8"/>
      <name val="Arial"/>
      <family val="2"/>
    </font>
    <font>
      <b/>
      <sz val="10"/>
      <color indexed="10"/>
      <name val="Arial"/>
      <family val="2"/>
    </font>
    <font>
      <b/>
      <i/>
      <sz val="10"/>
      <name val="Arial"/>
      <family val="2"/>
    </font>
    <font>
      <b/>
      <sz val="10"/>
      <name val="Arial"/>
      <family val="2"/>
    </font>
    <font>
      <sz val="11"/>
      <name val="Arial"/>
      <family val="2"/>
    </font>
    <font>
      <u/>
      <sz val="10"/>
      <color indexed="12"/>
      <name val="Arial"/>
      <family val="2"/>
    </font>
    <font>
      <sz val="8"/>
      <name val="Arial"/>
      <family val="2"/>
    </font>
    <font>
      <b/>
      <sz val="10"/>
      <color indexed="8"/>
      <name val="Arial"/>
      <family val="2"/>
    </font>
    <font>
      <sz val="6"/>
      <name val="Arial"/>
      <family val="2"/>
    </font>
    <font>
      <sz val="9"/>
      <color indexed="8"/>
      <name val="Arial"/>
      <family val="2"/>
    </font>
    <font>
      <b/>
      <u/>
      <sz val="10"/>
      <color indexed="8"/>
      <name val="Arial"/>
      <family val="2"/>
    </font>
    <font>
      <sz val="9"/>
      <name val="Arial"/>
      <family val="2"/>
    </font>
    <font>
      <sz val="9"/>
      <color indexed="10"/>
      <name val="Arial"/>
      <family val="2"/>
    </font>
    <font>
      <sz val="9"/>
      <name val="Times New Roman"/>
      <family val="1"/>
    </font>
    <font>
      <sz val="10"/>
      <color indexed="8"/>
      <name val="Arial"/>
      <family val="2"/>
    </font>
    <font>
      <sz val="10"/>
      <color indexed="9"/>
      <name val="Arial"/>
      <family val="2"/>
    </font>
    <font>
      <sz val="6"/>
      <color indexed="8"/>
      <name val="Arial"/>
      <family val="2"/>
    </font>
    <font>
      <b/>
      <sz val="9"/>
      <color indexed="9"/>
      <name val="Arial"/>
      <family val="2"/>
    </font>
    <font>
      <b/>
      <sz val="9"/>
      <color indexed="8"/>
      <name val="Arial"/>
      <family val="2"/>
    </font>
    <font>
      <sz val="12"/>
      <color indexed="8"/>
      <name val="Arial"/>
      <family val="2"/>
    </font>
    <font>
      <sz val="10"/>
      <color indexed="10"/>
      <name val="Arial"/>
      <family val="2"/>
    </font>
    <font>
      <vertAlign val="superscript"/>
      <sz val="1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54"/>
        <bgColor indexed="9"/>
      </patternFill>
    </fill>
    <fill>
      <patternFill patternType="solid">
        <fgColor indexed="42"/>
        <bgColor indexed="64"/>
      </patternFill>
    </fill>
    <fill>
      <patternFill patternType="solid">
        <fgColor indexed="13"/>
        <bgColor indexed="64"/>
      </patternFill>
    </fill>
  </fills>
  <borders count="24">
    <border>
      <left/>
      <right/>
      <top/>
      <bottom/>
      <diagonal/>
    </border>
    <border>
      <left style="thin">
        <color indexed="31"/>
      </left>
      <right/>
      <top style="thin">
        <color indexed="31"/>
      </top>
      <bottom/>
      <diagonal/>
    </border>
    <border>
      <left/>
      <right style="thin">
        <color indexed="31"/>
      </right>
      <top style="thin">
        <color indexed="31"/>
      </top>
      <bottom/>
      <diagonal/>
    </border>
    <border>
      <left style="thin">
        <color indexed="31"/>
      </left>
      <right/>
      <top/>
      <bottom style="thin">
        <color indexed="31"/>
      </bottom>
      <diagonal/>
    </border>
    <border>
      <left/>
      <right/>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top style="thin">
        <color indexed="31"/>
      </top>
      <bottom style="thin">
        <color indexed="31"/>
      </bottom>
      <diagonal/>
    </border>
    <border>
      <left/>
      <right style="thin">
        <color indexed="31"/>
      </right>
      <top style="thin">
        <color indexed="31"/>
      </top>
      <bottom style="thin">
        <color indexed="31"/>
      </bottom>
      <diagonal/>
    </border>
    <border>
      <left/>
      <right/>
      <top style="thin">
        <color indexed="31"/>
      </top>
      <bottom style="thin">
        <color indexed="3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31"/>
      </left>
      <right style="thin">
        <color indexed="31"/>
      </right>
      <top/>
      <bottom/>
      <diagonal/>
    </border>
  </borders>
  <cellStyleXfs count="5">
    <xf numFmtId="0" fontId="0" fillId="0" borderId="0"/>
    <xf numFmtId="9" fontId="5" fillId="0" borderId="0" applyFont="0" applyFill="0" applyBorder="0" applyAlignment="0" applyProtection="0"/>
    <xf numFmtId="0" fontId="1" fillId="0" borderId="0"/>
    <xf numFmtId="0" fontId="8" fillId="0" borderId="0" applyNumberFormat="0" applyFill="0" applyBorder="0" applyAlignment="0" applyProtection="0">
      <alignment vertical="top"/>
      <protection locked="0"/>
    </xf>
    <xf numFmtId="0" fontId="1" fillId="0" borderId="0"/>
  </cellStyleXfs>
  <cellXfs count="156">
    <xf numFmtId="0" fontId="0" fillId="0" borderId="0" xfId="0"/>
    <xf numFmtId="0" fontId="12" fillId="3" borderId="0" xfId="0" applyFont="1" applyFill="1" applyAlignment="1">
      <alignment vertical="center"/>
    </xf>
    <xf numFmtId="0" fontId="2" fillId="0" borderId="0" xfId="0" applyFont="1"/>
    <xf numFmtId="0" fontId="21" fillId="3" borderId="6" xfId="0" applyFont="1" applyFill="1" applyBorder="1" applyAlignment="1">
      <alignment horizontal="left"/>
    </xf>
    <xf numFmtId="0" fontId="12" fillId="3" borderId="6" xfId="0" applyFont="1" applyFill="1" applyBorder="1" applyAlignment="1">
      <alignment horizontal="left"/>
    </xf>
    <xf numFmtId="0" fontId="23" fillId="2" borderId="0" xfId="0" applyFont="1" applyFill="1" applyProtection="1">
      <protection hidden="1"/>
    </xf>
    <xf numFmtId="0" fontId="23" fillId="0" borderId="0" xfId="0" applyFont="1" applyProtection="1">
      <protection hidden="1"/>
    </xf>
    <xf numFmtId="49" fontId="23" fillId="2" borderId="0" xfId="0" applyNumberFormat="1" applyFont="1" applyFill="1" applyProtection="1">
      <protection hidden="1"/>
    </xf>
    <xf numFmtId="9" fontId="23" fillId="2" borderId="0" xfId="0" applyNumberFormat="1" applyFont="1" applyFill="1" applyProtection="1">
      <protection hidden="1"/>
    </xf>
    <xf numFmtId="9" fontId="23" fillId="0" borderId="0" xfId="0" applyNumberFormat="1" applyFont="1" applyProtection="1">
      <protection hidden="1"/>
    </xf>
    <xf numFmtId="0" fontId="6" fillId="5" borderId="10" xfId="0" applyFont="1" applyFill="1" applyBorder="1"/>
    <xf numFmtId="0" fontId="0" fillId="5" borderId="11" xfId="0" applyFill="1" applyBorder="1"/>
    <xf numFmtId="14" fontId="0" fillId="5" borderId="12" xfId="0" applyNumberFormat="1" applyFill="1" applyBorder="1"/>
    <xf numFmtId="0" fontId="0" fillId="5" borderId="13" xfId="0" applyFill="1" applyBorder="1"/>
    <xf numFmtId="0" fontId="0" fillId="0" borderId="0" xfId="0" applyFill="1"/>
    <xf numFmtId="0" fontId="6" fillId="0" borderId="14" xfId="0" applyFont="1" applyFill="1" applyBorder="1"/>
    <xf numFmtId="14" fontId="0" fillId="0" borderId="0" xfId="0" applyNumberFormat="1"/>
    <xf numFmtId="0" fontId="6" fillId="5" borderId="15" xfId="0" applyFont="1" applyFill="1" applyBorder="1"/>
    <xf numFmtId="0" fontId="0" fillId="5" borderId="16" xfId="0" applyFill="1" applyBorder="1"/>
    <xf numFmtId="0" fontId="0" fillId="5" borderId="17" xfId="0" applyFill="1" applyBorder="1"/>
    <xf numFmtId="14" fontId="0" fillId="5" borderId="0" xfId="0" applyNumberFormat="1" applyFill="1"/>
    <xf numFmtId="0" fontId="0" fillId="5" borderId="18" xfId="0" applyFill="1" applyBorder="1"/>
    <xf numFmtId="0" fontId="0" fillId="6" borderId="17" xfId="0" applyFill="1" applyBorder="1"/>
    <xf numFmtId="0" fontId="0" fillId="6" borderId="0" xfId="0" applyFill="1"/>
    <xf numFmtId="0" fontId="0" fillId="0" borderId="0" xfId="0" applyBorder="1"/>
    <xf numFmtId="0" fontId="0" fillId="5" borderId="0" xfId="0" applyFill="1" applyBorder="1"/>
    <xf numFmtId="9" fontId="2" fillId="0" borderId="0" xfId="1" applyFont="1"/>
    <xf numFmtId="0" fontId="2" fillId="5" borderId="0" xfId="0" applyFont="1" applyFill="1" applyBorder="1"/>
    <xf numFmtId="49" fontId="2" fillId="6" borderId="17" xfId="0" applyNumberFormat="1" applyFont="1" applyFill="1" applyBorder="1"/>
    <xf numFmtId="0" fontId="0" fillId="5" borderId="19" xfId="0" applyFill="1" applyBorder="1"/>
    <xf numFmtId="0" fontId="0" fillId="5" borderId="20" xfId="0" applyFill="1" applyBorder="1"/>
    <xf numFmtId="0" fontId="0" fillId="5" borderId="21" xfId="0" applyFill="1" applyBorder="1"/>
    <xf numFmtId="0" fontId="0" fillId="5" borderId="22" xfId="0" applyFill="1" applyBorder="1"/>
    <xf numFmtId="0" fontId="0" fillId="0" borderId="17" xfId="0" applyFill="1" applyBorder="1"/>
    <xf numFmtId="0" fontId="0" fillId="0" borderId="0" xfId="0" applyFill="1" applyBorder="1"/>
    <xf numFmtId="49" fontId="2" fillId="0" borderId="17" xfId="0" applyNumberFormat="1" applyFont="1" applyFill="1" applyBorder="1"/>
    <xf numFmtId="0" fontId="6" fillId="0" borderId="0" xfId="0" applyFont="1"/>
    <xf numFmtId="0" fontId="12" fillId="3" borderId="23" xfId="0" applyFont="1" applyFill="1" applyBorder="1" applyAlignment="1">
      <alignment horizontal="left"/>
    </xf>
    <xf numFmtId="10" fontId="0" fillId="0" borderId="0" xfId="0" applyNumberFormat="1"/>
    <xf numFmtId="9" fontId="0" fillId="0" borderId="0" xfId="1" applyFont="1"/>
    <xf numFmtId="0" fontId="0" fillId="0" borderId="0" xfId="0" applyNumberFormat="1"/>
    <xf numFmtId="0" fontId="0" fillId="0" borderId="0" xfId="0" applyNumberFormat="1" applyAlignment="1">
      <alignment horizontal="right"/>
    </xf>
    <xf numFmtId="0" fontId="12" fillId="3" borderId="6" xfId="0" applyFont="1" applyFill="1" applyBorder="1" applyAlignment="1">
      <alignment horizontal="center"/>
    </xf>
    <xf numFmtId="0" fontId="12" fillId="3" borderId="7" xfId="0" applyFont="1" applyFill="1" applyBorder="1" applyAlignment="1">
      <alignment horizontal="left"/>
    </xf>
    <xf numFmtId="0" fontId="12" fillId="3" borderId="0" xfId="0" applyFont="1" applyFill="1" applyAlignment="1">
      <alignment horizontal="left"/>
    </xf>
    <xf numFmtId="0" fontId="12" fillId="3" borderId="7" xfId="0" applyFont="1" applyFill="1" applyBorder="1" applyAlignment="1">
      <alignment vertical="center"/>
    </xf>
    <xf numFmtId="0" fontId="12" fillId="3" borderId="6" xfId="0" applyFont="1" applyFill="1" applyBorder="1" applyAlignment="1">
      <alignment vertical="center"/>
    </xf>
    <xf numFmtId="0" fontId="21" fillId="3" borderId="7" xfId="0" applyFont="1" applyFill="1" applyBorder="1" applyAlignment="1">
      <alignment vertical="center"/>
    </xf>
    <xf numFmtId="0" fontId="21" fillId="3" borderId="6" xfId="0" applyFont="1" applyFill="1" applyBorder="1" applyAlignment="1">
      <alignment vertical="center"/>
    </xf>
    <xf numFmtId="0" fontId="21" fillId="3" borderId="0" xfId="0" applyFont="1" applyFill="1" applyAlignment="1">
      <alignment vertical="center"/>
    </xf>
    <xf numFmtId="0" fontId="21" fillId="3" borderId="0" xfId="0" applyFont="1" applyFill="1" applyAlignment="1">
      <alignment horizontal="left"/>
    </xf>
    <xf numFmtId="0" fontId="21" fillId="3" borderId="7" xfId="0" applyFont="1" applyFill="1" applyBorder="1" applyAlignment="1">
      <alignment horizontal="left"/>
    </xf>
    <xf numFmtId="0" fontId="0" fillId="0" borderId="6" xfId="0" applyBorder="1"/>
    <xf numFmtId="0" fontId="0" fillId="0" borderId="7" xfId="0" applyBorder="1"/>
    <xf numFmtId="0" fontId="0" fillId="0" borderId="0" xfId="0" applyAlignment="1">
      <alignment horizontal="center"/>
    </xf>
    <xf numFmtId="0" fontId="2" fillId="0" borderId="6" xfId="0" applyFont="1" applyBorder="1"/>
    <xf numFmtId="0" fontId="2" fillId="0" borderId="7" xfId="0" applyFont="1" applyBorder="1"/>
    <xf numFmtId="1" fontId="0" fillId="0" borderId="0" xfId="0" applyNumberFormat="1"/>
    <xf numFmtId="166" fontId="0" fillId="0" borderId="0" xfId="0" applyNumberFormat="1"/>
    <xf numFmtId="0" fontId="1" fillId="2" borderId="0" xfId="2" applyFill="1" applyBorder="1" applyProtection="1">
      <protection hidden="1"/>
    </xf>
    <xf numFmtId="0" fontId="1" fillId="2" borderId="0" xfId="2" applyFill="1" applyBorder="1" applyAlignment="1" applyProtection="1">
      <alignment wrapText="1"/>
      <protection hidden="1"/>
    </xf>
    <xf numFmtId="0" fontId="4" fillId="2" borderId="0" xfId="0" applyFont="1" applyFill="1" applyBorder="1" applyAlignment="1" applyProtection="1">
      <protection hidden="1"/>
    </xf>
    <xf numFmtId="0" fontId="7" fillId="2" borderId="0" xfId="2" applyFont="1" applyFill="1" applyBorder="1" applyProtection="1">
      <protection hidden="1"/>
    </xf>
    <xf numFmtId="0" fontId="9" fillId="2" borderId="0" xfId="2" applyFont="1" applyFill="1" applyBorder="1" applyProtection="1">
      <protection hidden="1"/>
    </xf>
    <xf numFmtId="0" fontId="6" fillId="2" borderId="0" xfId="2" applyFont="1" applyFill="1" applyBorder="1" applyAlignment="1" applyProtection="1">
      <alignment wrapText="1"/>
      <protection hidden="1"/>
    </xf>
    <xf numFmtId="0" fontId="6" fillId="2" borderId="0" xfId="0" applyFont="1" applyFill="1" applyBorder="1" applyAlignment="1" applyProtection="1">
      <protection hidden="1"/>
    </xf>
    <xf numFmtId="0" fontId="2" fillId="2" borderId="0" xfId="4" applyFont="1" applyFill="1" applyBorder="1" applyProtection="1">
      <protection hidden="1"/>
    </xf>
    <xf numFmtId="0" fontId="11" fillId="2" borderId="0" xfId="4" applyFont="1" applyFill="1" applyBorder="1" applyProtection="1">
      <protection hidden="1"/>
    </xf>
    <xf numFmtId="0" fontId="11" fillId="2" borderId="0" xfId="4" applyFont="1" applyFill="1" applyBorder="1" applyAlignment="1" applyProtection="1">
      <alignment wrapText="1"/>
      <protection hidden="1"/>
    </xf>
    <xf numFmtId="0" fontId="11" fillId="2" borderId="0" xfId="0" applyFont="1" applyFill="1" applyBorder="1" applyAlignment="1" applyProtection="1">
      <protection hidden="1"/>
    </xf>
    <xf numFmtId="0" fontId="12" fillId="3" borderId="0" xfId="0" applyFont="1" applyFill="1" applyAlignment="1" applyProtection="1">
      <alignment vertical="center"/>
      <protection hidden="1"/>
    </xf>
    <xf numFmtId="0" fontId="12" fillId="3" borderId="0" xfId="0" applyFont="1" applyFill="1" applyBorder="1" applyAlignment="1" applyProtection="1">
      <alignment horizontal="left" vertical="center" wrapText="1"/>
      <protection hidden="1"/>
    </xf>
    <xf numFmtId="0" fontId="0" fillId="2" borderId="0" xfId="0" applyFill="1" applyBorder="1" applyAlignment="1" applyProtection="1">
      <alignment vertical="center" wrapText="1"/>
      <protection hidden="1"/>
    </xf>
    <xf numFmtId="0" fontId="14" fillId="2" borderId="0" xfId="0" applyFont="1" applyFill="1" applyAlignment="1" applyProtection="1">
      <alignment horizontal="left" indent="4"/>
      <protection hidden="1"/>
    </xf>
    <xf numFmtId="0" fontId="14" fillId="2" borderId="0" xfId="0" applyFont="1" applyFill="1" applyProtection="1">
      <protection hidden="1"/>
    </xf>
    <xf numFmtId="0" fontId="12" fillId="3" borderId="0" xfId="0" applyFont="1" applyFill="1" applyAlignment="1" applyProtection="1">
      <protection hidden="1"/>
    </xf>
    <xf numFmtId="0" fontId="17" fillId="3" borderId="0" xfId="0" applyFont="1" applyFill="1" applyAlignment="1" applyProtection="1">
      <alignment vertical="center"/>
      <protection hidden="1"/>
    </xf>
    <xf numFmtId="0" fontId="0" fillId="2" borderId="0" xfId="0" applyFill="1" applyProtection="1">
      <protection hidden="1"/>
    </xf>
    <xf numFmtId="0" fontId="6" fillId="2" borderId="0" xfId="0" applyFont="1" applyFill="1" applyBorder="1" applyAlignment="1" applyProtection="1">
      <alignment horizontal="left" wrapText="1"/>
      <protection hidden="1"/>
    </xf>
    <xf numFmtId="0" fontId="19" fillId="3" borderId="0" xfId="0" applyFont="1" applyFill="1" applyAlignment="1" applyProtection="1">
      <alignment vertical="center"/>
      <protection hidden="1"/>
    </xf>
    <xf numFmtId="0" fontId="0" fillId="2" borderId="0" xfId="0" applyFill="1" applyAlignment="1" applyProtection="1">
      <alignment horizontal="left" wrapText="1"/>
      <protection hidden="1"/>
    </xf>
    <xf numFmtId="0" fontId="0" fillId="0" borderId="0" xfId="0" applyProtection="1">
      <protection hidden="1"/>
    </xf>
    <xf numFmtId="0" fontId="2" fillId="0" borderId="0" xfId="0" applyFont="1" applyProtection="1">
      <protection hidden="1"/>
    </xf>
    <xf numFmtId="0" fontId="18" fillId="0" borderId="0" xfId="0" applyFont="1" applyProtection="1">
      <protection hidden="1"/>
    </xf>
    <xf numFmtId="0" fontId="11" fillId="3" borderId="0" xfId="0" applyFont="1" applyFill="1" applyAlignment="1" applyProtection="1">
      <alignment vertical="center"/>
      <protection hidden="1"/>
    </xf>
    <xf numFmtId="0" fontId="6" fillId="3" borderId="0" xfId="0" applyFont="1" applyFill="1" applyBorder="1" applyAlignment="1" applyProtection="1">
      <alignment horizontal="left" vertical="top" wrapText="1"/>
      <protection hidden="1"/>
    </xf>
    <xf numFmtId="0" fontId="0" fillId="0" borderId="0" xfId="0" applyBorder="1" applyAlignment="1" applyProtection="1">
      <protection hidden="1"/>
    </xf>
    <xf numFmtId="0" fontId="8" fillId="0" borderId="0" xfId="3" applyBorder="1" applyAlignment="1" applyProtection="1">
      <alignment vertical="center"/>
      <protection hidden="1"/>
    </xf>
    <xf numFmtId="0" fontId="13" fillId="3" borderId="0" xfId="0" applyFont="1" applyFill="1" applyAlignment="1" applyProtection="1">
      <alignment horizontal="left"/>
      <protection hidden="1"/>
    </xf>
    <xf numFmtId="0" fontId="10" fillId="3" borderId="0" xfId="0" applyFont="1" applyFill="1" applyBorder="1" applyAlignment="1" applyProtection="1">
      <alignment vertical="center"/>
      <protection hidden="1"/>
    </xf>
    <xf numFmtId="0" fontId="11" fillId="3" borderId="0" xfId="0" applyFont="1" applyFill="1" applyBorder="1" applyAlignment="1" applyProtection="1">
      <alignment vertical="center"/>
      <protection hidden="1"/>
    </xf>
    <xf numFmtId="164" fontId="20" fillId="4" borderId="6" xfId="0" applyNumberFormat="1" applyFont="1" applyFill="1" applyBorder="1" applyAlignment="1" applyProtection="1">
      <alignment horizontal="center" vertical="center" wrapText="1"/>
      <protection hidden="1"/>
    </xf>
    <xf numFmtId="1" fontId="11" fillId="3" borderId="0" xfId="0" applyNumberFormat="1" applyFont="1" applyFill="1" applyBorder="1" applyAlignment="1" applyProtection="1">
      <alignment vertical="center"/>
      <protection hidden="1"/>
    </xf>
    <xf numFmtId="0" fontId="21" fillId="3" borderId="7" xfId="0" applyFont="1" applyFill="1" applyBorder="1" applyAlignment="1" applyProtection="1">
      <alignment vertical="center" wrapText="1"/>
      <protection hidden="1"/>
    </xf>
    <xf numFmtId="0" fontId="21" fillId="3" borderId="8" xfId="0" applyFont="1" applyFill="1" applyBorder="1" applyAlignment="1" applyProtection="1">
      <alignment vertical="center" wrapText="1"/>
      <protection hidden="1"/>
    </xf>
    <xf numFmtId="165" fontId="21" fillId="3" borderId="6" xfId="1" quotePrefix="1" applyNumberFormat="1" applyFont="1" applyFill="1" applyBorder="1" applyAlignment="1" applyProtection="1">
      <alignment horizontal="center" vertical="center" wrapText="1"/>
      <protection hidden="1"/>
    </xf>
    <xf numFmtId="0" fontId="21" fillId="3" borderId="9" xfId="0" applyFont="1" applyFill="1" applyBorder="1" applyAlignment="1" applyProtection="1">
      <alignment horizontal="left" vertical="center" wrapText="1"/>
      <protection hidden="1"/>
    </xf>
    <xf numFmtId="0" fontId="11" fillId="0" borderId="0" xfId="0" applyFont="1" applyFill="1" applyBorder="1" applyAlignment="1" applyProtection="1">
      <alignment vertical="center"/>
      <protection hidden="1"/>
    </xf>
    <xf numFmtId="0" fontId="21" fillId="3" borderId="6" xfId="0" applyFont="1" applyFill="1" applyBorder="1" applyAlignment="1" applyProtection="1">
      <alignment horizontal="left"/>
      <protection hidden="1"/>
    </xf>
    <xf numFmtId="0" fontId="12" fillId="3" borderId="6" xfId="0" applyFont="1" applyFill="1" applyBorder="1" applyAlignment="1" applyProtection="1">
      <alignment horizontal="left"/>
      <protection hidden="1"/>
    </xf>
    <xf numFmtId="165" fontId="12" fillId="3" borderId="6" xfId="1" quotePrefix="1" applyNumberFormat="1" applyFont="1" applyFill="1" applyBorder="1" applyAlignment="1" applyProtection="1">
      <alignment horizontal="center" vertical="center" wrapText="1"/>
      <protection hidden="1"/>
    </xf>
    <xf numFmtId="14" fontId="11" fillId="3" borderId="0" xfId="0" applyNumberFormat="1" applyFont="1" applyFill="1" applyAlignment="1" applyProtection="1">
      <alignment vertical="center"/>
      <protection hidden="1"/>
    </xf>
    <xf numFmtId="0" fontId="22" fillId="3" borderId="0" xfId="0" applyFont="1" applyFill="1" applyAlignment="1" applyProtection="1">
      <alignment vertical="center"/>
      <protection hidden="1"/>
    </xf>
    <xf numFmtId="0" fontId="21" fillId="3" borderId="7" xfId="0" applyFont="1" applyFill="1" applyBorder="1" applyAlignment="1" applyProtection="1">
      <protection hidden="1"/>
    </xf>
    <xf numFmtId="0" fontId="6" fillId="0" borderId="8" xfId="0" applyFont="1" applyBorder="1" applyAlignment="1" applyProtection="1">
      <protection hidden="1"/>
    </xf>
    <xf numFmtId="0" fontId="2" fillId="3" borderId="0" xfId="0" applyFont="1" applyFill="1" applyAlignment="1" applyProtection="1">
      <alignment vertical="center"/>
      <protection hidden="1"/>
    </xf>
    <xf numFmtId="0" fontId="17" fillId="3" borderId="0" xfId="0" applyFont="1" applyFill="1" applyBorder="1" applyAlignment="1" applyProtection="1">
      <alignment horizontal="left" vertical="center" wrapText="1"/>
      <protection hidden="1"/>
    </xf>
    <xf numFmtId="0" fontId="2" fillId="0" borderId="0" xfId="0" applyFont="1" applyBorder="1" applyAlignment="1" applyProtection="1">
      <alignment vertical="center"/>
      <protection hidden="1"/>
    </xf>
    <xf numFmtId="0" fontId="17" fillId="3" borderId="0" xfId="0" applyFont="1" applyFill="1" applyBorder="1" applyAlignment="1" applyProtection="1">
      <alignment horizontal="left"/>
      <protection hidden="1"/>
    </xf>
    <xf numFmtId="0" fontId="2" fillId="0" borderId="0" xfId="0" applyFont="1" applyBorder="1" applyAlignment="1" applyProtection="1">
      <alignment wrapText="1"/>
      <protection hidden="1"/>
    </xf>
    <xf numFmtId="0" fontId="0" fillId="0" borderId="0" xfId="0" applyAlignment="1" applyProtection="1">
      <alignment wrapText="1"/>
      <protection hidden="1"/>
    </xf>
    <xf numFmtId="0" fontId="2" fillId="0" borderId="0" xfId="0" applyFont="1" applyBorder="1" applyAlignment="1" applyProtection="1">
      <protection hidden="1"/>
    </xf>
    <xf numFmtId="0" fontId="0" fillId="0" borderId="0" xfId="0" applyBorder="1" applyAlignment="1" applyProtection="1">
      <alignment wrapText="1"/>
      <protection hidden="1"/>
    </xf>
    <xf numFmtId="0" fontId="0" fillId="0" borderId="0" xfId="0" applyAlignment="1" applyProtection="1">
      <protection hidden="1"/>
    </xf>
    <xf numFmtId="0" fontId="2" fillId="0" borderId="0" xfId="0" applyFont="1" applyAlignment="1" applyProtection="1">
      <protection hidden="1"/>
    </xf>
    <xf numFmtId="0" fontId="11" fillId="3" borderId="0" xfId="0" applyFont="1" applyFill="1" applyBorder="1" applyAlignment="1" applyProtection="1">
      <alignment vertical="center"/>
      <protection locked="0" hidden="1"/>
    </xf>
    <xf numFmtId="0" fontId="10" fillId="3" borderId="0" xfId="0" applyFont="1" applyFill="1" applyBorder="1" applyAlignment="1" applyProtection="1">
      <protection hidden="1"/>
    </xf>
    <xf numFmtId="0" fontId="8" fillId="2" borderId="0" xfId="3" applyFill="1" applyAlignment="1" applyProtection="1">
      <protection hidden="1"/>
    </xf>
    <xf numFmtId="0" fontId="3" fillId="2" borderId="0" xfId="0" applyFont="1" applyFill="1" applyBorder="1" applyAlignment="1" applyProtection="1">
      <alignment vertical="center" wrapText="1"/>
      <protection hidden="1"/>
    </xf>
    <xf numFmtId="0" fontId="4" fillId="2" borderId="0" xfId="2" applyFont="1" applyFill="1" applyBorder="1" applyAlignment="1" applyProtection="1">
      <alignment wrapText="1"/>
      <protection hidden="1"/>
    </xf>
    <xf numFmtId="0" fontId="2" fillId="0" borderId="0" xfId="0" applyFont="1" applyAlignment="1" applyProtection="1">
      <protection hidden="1"/>
    </xf>
    <xf numFmtId="0" fontId="5" fillId="2" borderId="0" xfId="0" applyFont="1" applyFill="1" applyAlignment="1" applyProtection="1">
      <alignment horizontal="right" vertical="center" wrapText="1"/>
      <protection hidden="1"/>
    </xf>
    <xf numFmtId="0" fontId="0" fillId="0" borderId="0" xfId="0" applyAlignment="1" applyProtection="1">
      <alignment vertical="center" wrapText="1"/>
      <protection hidden="1"/>
    </xf>
    <xf numFmtId="0" fontId="6" fillId="2" borderId="0" xfId="2" applyFont="1" applyFill="1" applyBorder="1" applyAlignment="1" applyProtection="1">
      <alignment wrapText="1"/>
      <protection hidden="1"/>
    </xf>
    <xf numFmtId="0" fontId="6" fillId="2" borderId="0" xfId="0" applyFont="1" applyFill="1" applyBorder="1" applyAlignment="1" applyProtection="1">
      <protection hidden="1"/>
    </xf>
    <xf numFmtId="0" fontId="12" fillId="3" borderId="0" xfId="0" applyFont="1" applyFill="1" applyBorder="1" applyAlignment="1" applyProtection="1">
      <alignment horizontal="left" vertical="center" wrapText="1"/>
      <protection hidden="1"/>
    </xf>
    <xf numFmtId="0" fontId="10" fillId="2" borderId="0" xfId="0" applyFont="1" applyFill="1" applyBorder="1" applyAlignment="1" applyProtection="1">
      <alignment vertical="center"/>
      <protection hidden="1"/>
    </xf>
    <xf numFmtId="0" fontId="13" fillId="3" borderId="0" xfId="0" applyFont="1" applyFill="1" applyBorder="1" applyAlignment="1" applyProtection="1">
      <alignment horizontal="left" vertical="center" wrapText="1"/>
      <protection hidden="1"/>
    </xf>
    <xf numFmtId="0" fontId="14" fillId="2" borderId="0" xfId="0" applyFont="1" applyFill="1" applyAlignment="1" applyProtection="1">
      <protection hidden="1"/>
    </xf>
    <xf numFmtId="0" fontId="8" fillId="3" borderId="0" xfId="3" applyFill="1" applyBorder="1" applyAlignment="1" applyProtection="1">
      <alignment horizontal="left" vertical="center" wrapText="1"/>
      <protection hidden="1"/>
    </xf>
    <xf numFmtId="0" fontId="8" fillId="0" borderId="0" xfId="3" applyBorder="1" applyAlignment="1" applyProtection="1">
      <alignment vertical="center" wrapText="1"/>
      <protection hidden="1"/>
    </xf>
    <xf numFmtId="0" fontId="12" fillId="3" borderId="0" xfId="0" applyFont="1" applyFill="1" applyBorder="1" applyAlignment="1" applyProtection="1">
      <alignment horizontal="left" wrapText="1"/>
      <protection hidden="1"/>
    </xf>
    <xf numFmtId="0" fontId="12" fillId="3" borderId="0" xfId="0" applyFont="1" applyFill="1" applyBorder="1" applyAlignment="1" applyProtection="1">
      <alignment horizontal="left" vertical="top" wrapText="1"/>
      <protection hidden="1"/>
    </xf>
    <xf numFmtId="0" fontId="8" fillId="0" borderId="0" xfId="3" applyBorder="1" applyAlignment="1" applyProtection="1">
      <alignment vertical="center"/>
      <protection hidden="1"/>
    </xf>
    <xf numFmtId="0" fontId="17" fillId="3" borderId="0" xfId="0" applyFont="1" applyFill="1" applyBorder="1" applyAlignment="1" applyProtection="1">
      <alignment horizontal="left" vertical="center" wrapText="1"/>
      <protection hidden="1"/>
    </xf>
    <xf numFmtId="0" fontId="6" fillId="0" borderId="0" xfId="0" applyFont="1" applyBorder="1" applyAlignment="1" applyProtection="1">
      <alignment wrapText="1"/>
      <protection hidden="1"/>
    </xf>
    <xf numFmtId="0" fontId="10" fillId="0" borderId="0" xfId="0" applyFont="1" applyFill="1" applyBorder="1" applyAlignment="1" applyProtection="1">
      <alignment horizontal="center" vertical="center"/>
      <protection hidden="1"/>
    </xf>
    <xf numFmtId="0" fontId="0" fillId="0" borderId="0" xfId="0" applyFill="1" applyBorder="1" applyAlignment="1" applyProtection="1">
      <alignment horizontal="center"/>
      <protection hidden="1"/>
    </xf>
    <xf numFmtId="0" fontId="8" fillId="3" borderId="0" xfId="3" applyFill="1" applyBorder="1" applyAlignment="1" applyProtection="1">
      <alignment vertical="center"/>
      <protection hidden="1"/>
    </xf>
    <xf numFmtId="0" fontId="0" fillId="0" borderId="0" xfId="0" applyBorder="1" applyAlignment="1" applyProtection="1">
      <alignment vertical="center"/>
      <protection hidden="1"/>
    </xf>
    <xf numFmtId="0" fontId="20" fillId="4" borderId="1" xfId="0" applyFont="1" applyFill="1" applyBorder="1" applyAlignment="1" applyProtection="1">
      <alignment horizontal="center" vertical="center" wrapText="1"/>
      <protection hidden="1"/>
    </xf>
    <xf numFmtId="0" fontId="20" fillId="4" borderId="2" xfId="0" applyFont="1" applyFill="1"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20" fillId="4" borderId="3" xfId="0" applyFont="1" applyFill="1" applyBorder="1" applyAlignment="1" applyProtection="1">
      <alignment horizontal="center" vertical="center" wrapText="1"/>
      <protection hidden="1"/>
    </xf>
    <xf numFmtId="0" fontId="20" fillId="4" borderId="4" xfId="0" applyFont="1" applyFill="1" applyBorder="1" applyAlignment="1" applyProtection="1">
      <alignment horizontal="center" vertical="center" wrapText="1"/>
      <protection hidden="1"/>
    </xf>
    <xf numFmtId="0" fontId="21" fillId="0" borderId="6" xfId="0" applyFont="1" applyFill="1" applyBorder="1" applyAlignment="1" applyProtection="1">
      <alignment horizontal="left" vertical="center"/>
      <protection hidden="1"/>
    </xf>
    <xf numFmtId="0" fontId="21" fillId="0" borderId="7" xfId="0" applyFont="1" applyFill="1" applyBorder="1" applyAlignment="1" applyProtection="1">
      <alignment horizontal="left" vertical="center"/>
      <protection hidden="1"/>
    </xf>
    <xf numFmtId="0" fontId="21" fillId="0" borderId="8" xfId="0" applyFont="1" applyFill="1" applyBorder="1" applyAlignment="1" applyProtection="1">
      <alignment horizontal="left" vertical="center"/>
      <protection hidden="1"/>
    </xf>
    <xf numFmtId="0" fontId="0" fillId="0" borderId="0" xfId="0" applyBorder="1" applyAlignment="1" applyProtection="1">
      <alignment horizontal="left" vertical="center" wrapText="1"/>
      <protection hidden="1"/>
    </xf>
    <xf numFmtId="0" fontId="17" fillId="3" borderId="0" xfId="0" applyFont="1" applyFill="1" applyBorder="1" applyAlignment="1" applyProtection="1">
      <alignment horizontal="left" vertical="top" wrapText="1"/>
      <protection hidden="1"/>
    </xf>
    <xf numFmtId="0" fontId="2" fillId="0" borderId="0" xfId="0" applyFont="1" applyBorder="1" applyAlignment="1" applyProtection="1">
      <protection hidden="1"/>
    </xf>
    <xf numFmtId="49" fontId="17" fillId="3" borderId="0" xfId="0" applyNumberFormat="1" applyFont="1" applyFill="1" applyBorder="1" applyAlignment="1" applyProtection="1">
      <alignment horizontal="left" vertical="center" wrapText="1"/>
      <protection hidden="1"/>
    </xf>
    <xf numFmtId="0" fontId="6" fillId="2" borderId="0" xfId="0" applyFont="1" applyFill="1" applyBorder="1" applyAlignment="1" applyProtection="1">
      <alignment horizontal="left" wrapText="1"/>
      <protection hidden="1"/>
    </xf>
    <xf numFmtId="0" fontId="8" fillId="2" borderId="0" xfId="3" applyFill="1" applyBorder="1" applyAlignment="1" applyProtection="1">
      <alignment horizontal="left"/>
      <protection hidden="1"/>
    </xf>
    <xf numFmtId="0" fontId="8" fillId="0" borderId="0" xfId="3" applyBorder="1" applyAlignment="1" applyProtection="1">
      <alignment horizontal="left"/>
      <protection hidden="1"/>
    </xf>
  </cellXfs>
  <cellStyles count="5">
    <cellStyle name="Hyperlink" xfId="3" builtinId="8"/>
    <cellStyle name="Normal" xfId="0" builtinId="0"/>
    <cellStyle name="Normal_test_mults" xfId="2"/>
    <cellStyle name="Normal_test_mults_Table_2a_qtr1_2011" xfId="4"/>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75" b="1" i="0" u="none" strike="noStrike" baseline="0">
                <a:solidFill>
                  <a:srgbClr val="000000"/>
                </a:solidFill>
                <a:latin typeface="Arial"/>
                <a:ea typeface="Arial"/>
                <a:cs typeface="Arial"/>
              </a:defRPr>
            </a:pPr>
            <a:r>
              <a:rPr lang="en-GB"/>
              <a:t>Number of eligible referrals included in the 31-day standard from date decision to treat to first cancer treatment by NHS Board for All Cancer Types*</a:t>
            </a:r>
          </a:p>
        </c:rich>
      </c:tx>
      <c:layout>
        <c:manualLayout>
          <c:xMode val="edge"/>
          <c:yMode val="edge"/>
          <c:x val="0.11776859504132232"/>
          <c:y val="1.0183299389002061E-2"/>
        </c:manualLayout>
      </c:layout>
      <c:spPr>
        <a:noFill/>
        <a:ln w="25400">
          <a:noFill/>
        </a:ln>
      </c:spPr>
    </c:title>
    <c:plotArea>
      <c:layout>
        <c:manualLayout>
          <c:layoutTarget val="inner"/>
          <c:xMode val="edge"/>
          <c:yMode val="edge"/>
          <c:x val="7.8512396694214892E-2"/>
          <c:y val="0.15682281059063141"/>
          <c:w val="0.81198347107438062"/>
          <c:h val="0.57026476578411356"/>
        </c:manualLayout>
      </c:layout>
      <c:barChart>
        <c:barDir val="col"/>
        <c:grouping val="clustered"/>
        <c:ser>
          <c:idx val="0"/>
          <c:order val="0"/>
          <c:tx>
            <c:strRef>
              <c:f>'Charts 2c'!$AB$9</c:f>
              <c:strCache>
                <c:ptCount val="1"/>
                <c:pt idx="0">
                  <c:v>31 Dec 2015</c:v>
                </c:pt>
              </c:strCache>
            </c:strRef>
          </c:tx>
          <c:spPr>
            <a:solidFill>
              <a:srgbClr val="9999FF"/>
            </a:solidFill>
            <a:ln w="25400">
              <a:noFill/>
            </a:ln>
          </c:spPr>
          <c:cat>
            <c:strRef>
              <c:f>('Charts 2c'!$AA$12:$AA$17,'Charts 2c'!$AA$19:$AA$22,'Charts 2c'!$AA$24:$AA$28)</c:f>
              <c:strCache>
                <c:ptCount val="15"/>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pt idx="14">
                  <c:v>Golden Jubilee National Hospital</c:v>
                </c:pt>
              </c:strCache>
            </c:strRef>
          </c:cat>
          <c:val>
            <c:numRef>
              <c:f>('Charts 2c'!$AB$12:$AB$17,'Charts 2c'!$AB$19:$AB$22,'Charts 2c'!$AB$24:$AB$28)</c:f>
              <c:numCache>
                <c:formatCode>General</c:formatCode>
                <c:ptCount val="15"/>
                <c:pt idx="0">
                  <c:v>586</c:v>
                </c:pt>
                <c:pt idx="1">
                  <c:v>312</c:v>
                </c:pt>
                <c:pt idx="2">
                  <c:v>2</c:v>
                </c:pt>
                <c:pt idx="3">
                  <c:v>5</c:v>
                </c:pt>
                <c:pt idx="4">
                  <c:v>526</c:v>
                </c:pt>
                <c:pt idx="5">
                  <c:v>11</c:v>
                </c:pt>
                <c:pt idx="6">
                  <c:v>104</c:v>
                </c:pt>
                <c:pt idx="7">
                  <c:v>159</c:v>
                </c:pt>
                <c:pt idx="8">
                  <c:v>304</c:v>
                </c:pt>
                <c:pt idx="9">
                  <c:v>910</c:v>
                </c:pt>
                <c:pt idx="10">
                  <c:v>351</c:v>
                </c:pt>
                <c:pt idx="11">
                  <c:v>240</c:v>
                </c:pt>
                <c:pt idx="12">
                  <c:v>1708</c:v>
                </c:pt>
                <c:pt idx="13">
                  <c:v>422</c:v>
                </c:pt>
                <c:pt idx="14">
                  <c:v>90</c:v>
                </c:pt>
              </c:numCache>
            </c:numRef>
          </c:val>
        </c:ser>
        <c:ser>
          <c:idx val="1"/>
          <c:order val="1"/>
          <c:tx>
            <c:strRef>
              <c:f>'Charts 2c'!$AC$9</c:f>
              <c:strCache>
                <c:ptCount val="1"/>
                <c:pt idx="0">
                  <c:v>31 Mar 2016</c:v>
                </c:pt>
              </c:strCache>
            </c:strRef>
          </c:tx>
          <c:spPr>
            <a:solidFill>
              <a:srgbClr val="993366"/>
            </a:solidFill>
            <a:ln w="25400">
              <a:noFill/>
            </a:ln>
          </c:spPr>
          <c:cat>
            <c:strRef>
              <c:f>('Charts 2c'!$AA$12:$AA$17,'Charts 2c'!$AA$19:$AA$22,'Charts 2c'!$AA$24:$AA$28)</c:f>
              <c:strCache>
                <c:ptCount val="15"/>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pt idx="14">
                  <c:v>Golden Jubilee National Hospital</c:v>
                </c:pt>
              </c:strCache>
            </c:strRef>
          </c:cat>
          <c:val>
            <c:numRef>
              <c:f>('Charts 2c'!$AC$12:$AC$17,'Charts 2c'!$AC$19:$AC$22,'Charts 2c'!$AC$24:$AC$28)</c:f>
              <c:numCache>
                <c:formatCode>General</c:formatCode>
                <c:ptCount val="15"/>
                <c:pt idx="0">
                  <c:v>617</c:v>
                </c:pt>
                <c:pt idx="1">
                  <c:v>287</c:v>
                </c:pt>
                <c:pt idx="2">
                  <c:v>1</c:v>
                </c:pt>
                <c:pt idx="3">
                  <c:v>13</c:v>
                </c:pt>
                <c:pt idx="4">
                  <c:v>520</c:v>
                </c:pt>
                <c:pt idx="5">
                  <c:v>11</c:v>
                </c:pt>
                <c:pt idx="6">
                  <c:v>82</c:v>
                </c:pt>
                <c:pt idx="7">
                  <c:v>144</c:v>
                </c:pt>
                <c:pt idx="8">
                  <c:v>250</c:v>
                </c:pt>
                <c:pt idx="9">
                  <c:v>881</c:v>
                </c:pt>
                <c:pt idx="10">
                  <c:v>324</c:v>
                </c:pt>
                <c:pt idx="11">
                  <c:v>242</c:v>
                </c:pt>
                <c:pt idx="12">
                  <c:v>1693</c:v>
                </c:pt>
                <c:pt idx="13">
                  <c:v>440</c:v>
                </c:pt>
                <c:pt idx="14">
                  <c:v>85</c:v>
                </c:pt>
              </c:numCache>
            </c:numRef>
          </c:val>
        </c:ser>
        <c:ser>
          <c:idx val="2"/>
          <c:order val="2"/>
          <c:tx>
            <c:strRef>
              <c:f>'Charts 2c'!$AD$9</c:f>
              <c:strCache>
                <c:ptCount val="1"/>
                <c:pt idx="0">
                  <c:v>30 Jun 2016</c:v>
                </c:pt>
              </c:strCache>
            </c:strRef>
          </c:tx>
          <c:spPr>
            <a:solidFill>
              <a:srgbClr val="FFCC99"/>
            </a:solidFill>
            <a:ln w="25400">
              <a:noFill/>
            </a:ln>
          </c:spPr>
          <c:cat>
            <c:strRef>
              <c:f>('Charts 2c'!$AA$12:$AA$17,'Charts 2c'!$AA$19:$AA$22,'Charts 2c'!$AA$24:$AA$28)</c:f>
              <c:strCache>
                <c:ptCount val="15"/>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pt idx="14">
                  <c:v>Golden Jubilee National Hospital</c:v>
                </c:pt>
              </c:strCache>
            </c:strRef>
          </c:cat>
          <c:val>
            <c:numRef>
              <c:f>('Charts 2c'!$AD$12:$AD$17,'Charts 2c'!$AD$19:$AD$22,'Charts 2c'!$AD$24:$AD$28)</c:f>
              <c:numCache>
                <c:formatCode>General</c:formatCode>
                <c:ptCount val="15"/>
                <c:pt idx="0">
                  <c:v>608</c:v>
                </c:pt>
                <c:pt idx="1">
                  <c:v>277</c:v>
                </c:pt>
                <c:pt idx="2">
                  <c:v>8</c:v>
                </c:pt>
                <c:pt idx="3">
                  <c:v>10</c:v>
                </c:pt>
                <c:pt idx="4">
                  <c:v>538</c:v>
                </c:pt>
                <c:pt idx="5">
                  <c:v>15</c:v>
                </c:pt>
                <c:pt idx="6">
                  <c:v>99</c:v>
                </c:pt>
                <c:pt idx="7">
                  <c:v>146</c:v>
                </c:pt>
                <c:pt idx="8">
                  <c:v>294</c:v>
                </c:pt>
                <c:pt idx="9">
                  <c:v>851</c:v>
                </c:pt>
                <c:pt idx="10">
                  <c:v>333</c:v>
                </c:pt>
                <c:pt idx="11">
                  <c:v>252</c:v>
                </c:pt>
                <c:pt idx="12">
                  <c:v>1635</c:v>
                </c:pt>
                <c:pt idx="13">
                  <c:v>502</c:v>
                </c:pt>
                <c:pt idx="14">
                  <c:v>79</c:v>
                </c:pt>
              </c:numCache>
            </c:numRef>
          </c:val>
        </c:ser>
        <c:ser>
          <c:idx val="3"/>
          <c:order val="3"/>
          <c:tx>
            <c:strRef>
              <c:f>'Charts 2c'!$AE$9</c:f>
              <c:strCache>
                <c:ptCount val="1"/>
                <c:pt idx="0">
                  <c:v>30 Sep 2016</c:v>
                </c:pt>
              </c:strCache>
            </c:strRef>
          </c:tx>
          <c:spPr>
            <a:solidFill>
              <a:srgbClr val="99CCFF"/>
            </a:solidFill>
            <a:ln w="25400">
              <a:noFill/>
            </a:ln>
          </c:spPr>
          <c:cat>
            <c:strRef>
              <c:f>('Charts 2c'!$AA$12:$AA$17,'Charts 2c'!$AA$19:$AA$22,'Charts 2c'!$AA$24:$AA$28)</c:f>
              <c:strCache>
                <c:ptCount val="15"/>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pt idx="14">
                  <c:v>Golden Jubilee National Hospital</c:v>
                </c:pt>
              </c:strCache>
            </c:strRef>
          </c:cat>
          <c:val>
            <c:numRef>
              <c:f>('Charts 2c'!$AE$12:$AE$17,'Charts 2c'!$AE$19:$AE$22,'Charts 2c'!$AE$24:$AE$27)</c:f>
              <c:numCache>
                <c:formatCode>General</c:formatCode>
                <c:ptCount val="14"/>
                <c:pt idx="0">
                  <c:v>682</c:v>
                </c:pt>
                <c:pt idx="1">
                  <c:v>284</c:v>
                </c:pt>
                <c:pt idx="2">
                  <c:v>5</c:v>
                </c:pt>
                <c:pt idx="3">
                  <c:v>17</c:v>
                </c:pt>
                <c:pt idx="4">
                  <c:v>548</c:v>
                </c:pt>
                <c:pt idx="5">
                  <c:v>10</c:v>
                </c:pt>
                <c:pt idx="6">
                  <c:v>117</c:v>
                </c:pt>
                <c:pt idx="7">
                  <c:v>143</c:v>
                </c:pt>
                <c:pt idx="8">
                  <c:v>267</c:v>
                </c:pt>
                <c:pt idx="9">
                  <c:v>825</c:v>
                </c:pt>
                <c:pt idx="10">
                  <c:v>374</c:v>
                </c:pt>
                <c:pt idx="11">
                  <c:v>247</c:v>
                </c:pt>
                <c:pt idx="12">
                  <c:v>1668</c:v>
                </c:pt>
                <c:pt idx="13">
                  <c:v>448</c:v>
                </c:pt>
              </c:numCache>
            </c:numRef>
          </c:val>
        </c:ser>
        <c:ser>
          <c:idx val="4"/>
          <c:order val="4"/>
          <c:tx>
            <c:strRef>
              <c:f>'Charts 2c'!$AF$9</c:f>
              <c:strCache>
                <c:ptCount val="1"/>
                <c:pt idx="0">
                  <c:v>31 Dec 2016</c:v>
                </c:pt>
              </c:strCache>
            </c:strRef>
          </c:tx>
          <c:spPr>
            <a:solidFill>
              <a:srgbClr val="660066"/>
            </a:solidFill>
            <a:ln w="12700">
              <a:solidFill>
                <a:srgbClr val="000000"/>
              </a:solidFill>
              <a:prstDash val="solid"/>
            </a:ln>
          </c:spPr>
          <c:cat>
            <c:strRef>
              <c:f>('Charts 2c'!$AA$12:$AA$17,'Charts 2c'!$AA$19:$AA$22,'Charts 2c'!$AA$24:$AA$28)</c:f>
              <c:strCache>
                <c:ptCount val="15"/>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pt idx="14">
                  <c:v>Golden Jubilee National Hospital</c:v>
                </c:pt>
              </c:strCache>
            </c:strRef>
          </c:cat>
          <c:val>
            <c:numRef>
              <c:f>('Charts 2c'!$AF$12:$AF$17,'Charts 2c'!$AF$19:$AF$22,'Charts 2c'!$AF$24:$AF$28)</c:f>
              <c:numCache>
                <c:formatCode>General</c:formatCode>
                <c:ptCount val="15"/>
                <c:pt idx="0">
                  <c:v>620</c:v>
                </c:pt>
                <c:pt idx="1">
                  <c:v>276</c:v>
                </c:pt>
                <c:pt idx="2">
                  <c:v>5</c:v>
                </c:pt>
                <c:pt idx="3">
                  <c:v>23</c:v>
                </c:pt>
                <c:pt idx="4">
                  <c:v>591</c:v>
                </c:pt>
                <c:pt idx="5">
                  <c:v>8</c:v>
                </c:pt>
                <c:pt idx="6">
                  <c:v>93</c:v>
                </c:pt>
                <c:pt idx="7">
                  <c:v>123</c:v>
                </c:pt>
                <c:pt idx="8">
                  <c:v>268</c:v>
                </c:pt>
                <c:pt idx="9">
                  <c:v>916</c:v>
                </c:pt>
                <c:pt idx="10">
                  <c:v>342</c:v>
                </c:pt>
                <c:pt idx="11">
                  <c:v>235</c:v>
                </c:pt>
                <c:pt idx="12">
                  <c:v>1691</c:v>
                </c:pt>
                <c:pt idx="13">
                  <c:v>425</c:v>
                </c:pt>
                <c:pt idx="14">
                  <c:v>100</c:v>
                </c:pt>
              </c:numCache>
            </c:numRef>
          </c:val>
        </c:ser>
        <c:gapWidth val="100"/>
        <c:axId val="484848000"/>
        <c:axId val="484849920"/>
      </c:barChart>
      <c:catAx>
        <c:axId val="484848000"/>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First Treatment</a:t>
                </a:r>
              </a:p>
            </c:rich>
          </c:tx>
          <c:layout>
            <c:manualLayout>
              <c:xMode val="edge"/>
              <c:yMode val="edge"/>
              <c:x val="0.41425619834710742"/>
              <c:y val="0.94704684317719146"/>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484849920"/>
        <c:crosses val="autoZero"/>
        <c:auto val="1"/>
        <c:lblAlgn val="ctr"/>
        <c:lblOffset val="100"/>
        <c:tickLblSkip val="1"/>
        <c:tickMarkSkip val="1"/>
      </c:catAx>
      <c:valAx>
        <c:axId val="484849920"/>
        <c:scaling>
          <c:orientation val="minMax"/>
          <c:min val="0"/>
        </c:scaling>
        <c:axPos val="l"/>
        <c:majorGridlines>
          <c:spPr>
            <a:ln w="3175">
              <a:solidFill>
                <a:srgbClr val="C0C0C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Number of eligible referrals</a:t>
                </a:r>
              </a:p>
            </c:rich>
          </c:tx>
          <c:layout>
            <c:manualLayout>
              <c:xMode val="edge"/>
              <c:yMode val="edge"/>
              <c:x val="5.1652892561983455E-3"/>
              <c:y val="0.28716904276985833"/>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484848000"/>
        <c:crosses val="autoZero"/>
        <c:crossBetween val="between"/>
      </c:valAx>
      <c:spPr>
        <a:noFill/>
        <a:ln w="25400">
          <a:noFill/>
        </a:ln>
      </c:spPr>
    </c:plotArea>
    <c:legend>
      <c:legendPos val="r"/>
      <c:layout>
        <c:manualLayout>
          <c:xMode val="edge"/>
          <c:yMode val="edge"/>
          <c:x val="0.90495867768595062"/>
          <c:y val="0.26680244399185493"/>
          <c:w val="9.0909090909090551E-2"/>
          <c:h val="0.27087576374745553"/>
        </c:manualLayout>
      </c:layout>
      <c:spPr>
        <a:solidFill>
          <a:srgbClr val="FFFFFF"/>
        </a:solidFill>
        <a:ln w="25400">
          <a:noFill/>
        </a:ln>
      </c:spPr>
      <c:txPr>
        <a:bodyPr/>
        <a:lstStyle/>
        <a:p>
          <a:pPr>
            <a:defRPr sz="690"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Maximum wait from date decision to treat to first cancer treatment for NHS Scotland by quarter for All Cancer Types*</a:t>
            </a:r>
          </a:p>
        </c:rich>
      </c:tx>
      <c:layout>
        <c:manualLayout>
          <c:xMode val="edge"/>
          <c:yMode val="edge"/>
          <c:x val="0.1116911325541512"/>
          <c:y val="9.8231827111984714E-3"/>
        </c:manualLayout>
      </c:layout>
      <c:spPr>
        <a:noFill/>
        <a:ln w="25400">
          <a:noFill/>
        </a:ln>
      </c:spPr>
    </c:title>
    <c:plotArea>
      <c:layout>
        <c:manualLayout>
          <c:layoutTarget val="inner"/>
          <c:xMode val="edge"/>
          <c:yMode val="edge"/>
          <c:x val="8.0375823847607247E-2"/>
          <c:y val="0.12966601178781925"/>
          <c:w val="0.87891485298292593"/>
          <c:h val="0.74459724950884165"/>
        </c:manualLayout>
      </c:layout>
      <c:barChart>
        <c:barDir val="col"/>
        <c:grouping val="clustered"/>
        <c:ser>
          <c:idx val="0"/>
          <c:order val="0"/>
          <c:spPr>
            <a:solidFill>
              <a:srgbClr val="9999FF"/>
            </a:solidFill>
            <a:ln w="25400">
              <a:noFill/>
            </a:ln>
          </c:spPr>
          <c:cat>
            <c:strRef>
              <c:f>'Charts 2c'!$AB$8:$AF$8</c:f>
              <c:strCache>
                <c:ptCount val="5"/>
                <c:pt idx="0">
                  <c:v>31 Dec 2015</c:v>
                </c:pt>
                <c:pt idx="1">
                  <c:v>31 Mar 2016</c:v>
                </c:pt>
                <c:pt idx="2">
                  <c:v>30 Jun 2016</c:v>
                </c:pt>
                <c:pt idx="3">
                  <c:v>30 Sep 2016</c:v>
                </c:pt>
                <c:pt idx="4">
                  <c:v>31 Dec 2016</c:v>
                </c:pt>
              </c:strCache>
            </c:strRef>
          </c:cat>
          <c:val>
            <c:numRef>
              <c:f>'Charts 2c'!$AB$74:$AF$74</c:f>
              <c:numCache>
                <c:formatCode>General</c:formatCode>
                <c:ptCount val="5"/>
                <c:pt idx="0">
                  <c:v>168</c:v>
                </c:pt>
                <c:pt idx="1">
                  <c:v>118</c:v>
                </c:pt>
                <c:pt idx="2">
                  <c:v>145</c:v>
                </c:pt>
                <c:pt idx="3">
                  <c:v>138</c:v>
                </c:pt>
                <c:pt idx="4">
                  <c:v>176</c:v>
                </c:pt>
              </c:numCache>
            </c:numRef>
          </c:val>
        </c:ser>
        <c:axId val="484890880"/>
        <c:axId val="484897152"/>
      </c:barChart>
      <c:catAx>
        <c:axId val="484890880"/>
        <c:scaling>
          <c:orientation val="minMax"/>
        </c:scaling>
        <c:axPos val="b"/>
        <c:title>
          <c:tx>
            <c:rich>
              <a:bodyPr/>
              <a:lstStyle/>
              <a:p>
                <a:pPr>
                  <a:defRPr sz="1000" b="1" i="0" u="none" strike="noStrike" baseline="0">
                    <a:solidFill>
                      <a:srgbClr val="000000"/>
                    </a:solidFill>
                    <a:latin typeface="Arial"/>
                    <a:ea typeface="Arial"/>
                    <a:cs typeface="Arial"/>
                  </a:defRPr>
                </a:pPr>
                <a:r>
                  <a:rPr lang="en-GB"/>
                  <a:t>Quarter ending</a:t>
                </a:r>
              </a:p>
            </c:rich>
          </c:tx>
          <c:layout>
            <c:manualLayout>
              <c:xMode val="edge"/>
              <c:yMode val="edge"/>
              <c:x val="0.46659729642354203"/>
              <c:y val="0.92141453831041253"/>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484897152"/>
        <c:crosses val="autoZero"/>
        <c:auto val="1"/>
        <c:lblAlgn val="ctr"/>
        <c:lblOffset val="100"/>
        <c:tickLblSkip val="1"/>
        <c:tickMarkSkip val="1"/>
      </c:catAx>
      <c:valAx>
        <c:axId val="484897152"/>
        <c:scaling>
          <c:orientation val="minMax"/>
          <c:min val="0"/>
        </c:scaling>
        <c:axPos val="l"/>
        <c:majorGridlines>
          <c:spPr>
            <a:ln w="3175">
              <a:solidFill>
                <a:srgbClr val="C0C0C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Maximum Wait (Days)</a:t>
                </a:r>
              </a:p>
            </c:rich>
          </c:tx>
          <c:layout>
            <c:manualLayout>
              <c:xMode val="edge"/>
              <c:yMode val="edge"/>
              <c:x val="6.2630480167014798E-3"/>
              <c:y val="0.36935166994106267"/>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484890880"/>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Median wait from date decision to treat to first cancer treatment for NHS Scotland by quarter for All Cancer Types*</a:t>
            </a:r>
          </a:p>
        </c:rich>
      </c:tx>
      <c:layout>
        <c:manualLayout>
          <c:xMode val="edge"/>
          <c:yMode val="edge"/>
          <c:x val="0.12004186324308626"/>
          <c:y val="1.0162601626016298E-2"/>
        </c:manualLayout>
      </c:layout>
      <c:spPr>
        <a:noFill/>
        <a:ln w="25400">
          <a:noFill/>
        </a:ln>
      </c:spPr>
    </c:title>
    <c:plotArea>
      <c:layout>
        <c:manualLayout>
          <c:layoutTarget val="inner"/>
          <c:xMode val="edge"/>
          <c:yMode val="edge"/>
          <c:x val="6.3674353957195354E-2"/>
          <c:y val="0.12398398593112073"/>
          <c:w val="0.825678917707238"/>
          <c:h val="0.72357867199145709"/>
        </c:manualLayout>
      </c:layout>
      <c:barChart>
        <c:barDir val="col"/>
        <c:grouping val="clustered"/>
        <c:ser>
          <c:idx val="0"/>
          <c:order val="0"/>
          <c:spPr>
            <a:solidFill>
              <a:srgbClr val="9999FF"/>
            </a:solidFill>
            <a:ln w="25400">
              <a:noFill/>
            </a:ln>
          </c:spPr>
          <c:cat>
            <c:strRef>
              <c:f>'Charts 2c'!$AB$8:$AF$8</c:f>
              <c:strCache>
                <c:ptCount val="5"/>
                <c:pt idx="0">
                  <c:v>31 Dec 2015</c:v>
                </c:pt>
                <c:pt idx="1">
                  <c:v>31 Mar 2016</c:v>
                </c:pt>
                <c:pt idx="2">
                  <c:v>30 Jun 2016</c:v>
                </c:pt>
                <c:pt idx="3">
                  <c:v>30 Sep 2016</c:v>
                </c:pt>
                <c:pt idx="4">
                  <c:v>31 Dec 2016</c:v>
                </c:pt>
              </c:strCache>
            </c:strRef>
          </c:cat>
          <c:val>
            <c:numRef>
              <c:f>'Charts 2c'!$AB$106:$AF$106</c:f>
              <c:numCache>
                <c:formatCode>General</c:formatCode>
                <c:ptCount val="5"/>
                <c:pt idx="0">
                  <c:v>6</c:v>
                </c:pt>
                <c:pt idx="1">
                  <c:v>6</c:v>
                </c:pt>
                <c:pt idx="2">
                  <c:v>6</c:v>
                </c:pt>
                <c:pt idx="3">
                  <c:v>6</c:v>
                </c:pt>
                <c:pt idx="4">
                  <c:v>6</c:v>
                </c:pt>
              </c:numCache>
            </c:numRef>
          </c:val>
        </c:ser>
        <c:gapWidth val="100"/>
        <c:axId val="484614144"/>
        <c:axId val="484616064"/>
      </c:barChart>
      <c:catAx>
        <c:axId val="484614144"/>
        <c:scaling>
          <c:orientation val="minMax"/>
        </c:scaling>
        <c:axPos val="b"/>
        <c:title>
          <c:tx>
            <c:rich>
              <a:bodyPr/>
              <a:lstStyle/>
              <a:p>
                <a:pPr>
                  <a:defRPr sz="900" b="1" i="0" u="none" strike="noStrike" baseline="0">
                    <a:solidFill>
                      <a:srgbClr val="000000"/>
                    </a:solidFill>
                    <a:latin typeface="Arial"/>
                    <a:ea typeface="Arial"/>
                    <a:cs typeface="Arial"/>
                  </a:defRPr>
                </a:pPr>
                <a:r>
                  <a:rPr lang="en-GB"/>
                  <a:t>Quarter ending</a:t>
                </a:r>
              </a:p>
            </c:rich>
          </c:tx>
          <c:layout>
            <c:manualLayout>
              <c:xMode val="edge"/>
              <c:yMode val="edge"/>
              <c:x val="0.45824656573460826"/>
              <c:y val="0.91870110748351863"/>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84616064"/>
        <c:crosses val="autoZero"/>
        <c:auto val="1"/>
        <c:lblAlgn val="ctr"/>
        <c:lblOffset val="100"/>
        <c:tickLblSkip val="1"/>
        <c:tickMarkSkip val="1"/>
      </c:catAx>
      <c:valAx>
        <c:axId val="484616064"/>
        <c:scaling>
          <c:orientation val="minMax"/>
          <c:min val="0"/>
        </c:scaling>
        <c:axPos val="l"/>
        <c:majorGridlines>
          <c:spPr>
            <a:ln w="3175">
              <a:solidFill>
                <a:srgbClr val="C0C0C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Median Wait (Days)</a:t>
                </a:r>
              </a:p>
            </c:rich>
          </c:tx>
          <c:layout>
            <c:manualLayout>
              <c:xMode val="edge"/>
              <c:yMode val="edge"/>
              <c:x val="2.8183716075156611E-2"/>
              <c:y val="0.40040735761688334"/>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84614144"/>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50" b="1" i="0" u="none" strike="noStrike" baseline="0">
                <a:solidFill>
                  <a:srgbClr val="000000"/>
                </a:solidFill>
                <a:latin typeface="Arial"/>
                <a:ea typeface="Arial"/>
                <a:cs typeface="Arial"/>
              </a:defRPr>
            </a:pPr>
            <a:r>
              <a:rPr lang="en-GB"/>
              <a:t>Percentage of eligible referrals that started treatment within 31 days from date decision to treat to first cancer treatment by NHS Board and regional Cancer Network for All Cancer Types*</a:t>
            </a:r>
          </a:p>
        </c:rich>
      </c:tx>
      <c:layout>
        <c:manualLayout>
          <c:xMode val="edge"/>
          <c:yMode val="edge"/>
          <c:x val="0.13541677602799707"/>
          <c:y val="2.3550724637681049E-2"/>
        </c:manualLayout>
      </c:layout>
      <c:spPr>
        <a:noFill/>
        <a:ln w="25400">
          <a:noFill/>
        </a:ln>
      </c:spPr>
    </c:title>
    <c:plotArea>
      <c:layout>
        <c:manualLayout>
          <c:layoutTarget val="inner"/>
          <c:xMode val="edge"/>
          <c:yMode val="edge"/>
          <c:x val="9.3750095367529249E-2"/>
          <c:y val="0.12862341595797938"/>
          <c:w val="0.77187578519265254"/>
          <c:h val="0.62862430052702822"/>
        </c:manualLayout>
      </c:layout>
      <c:lineChart>
        <c:grouping val="standard"/>
        <c:ser>
          <c:idx val="0"/>
          <c:order val="0"/>
          <c:tx>
            <c:strRef>
              <c:f>'Charts 2c'!$AB$9</c:f>
              <c:strCache>
                <c:ptCount val="1"/>
                <c:pt idx="0">
                  <c:v>31 Dec 2015</c:v>
                </c:pt>
              </c:strCache>
            </c:strRef>
          </c:tx>
          <c:spPr>
            <a:ln w="12700">
              <a:solidFill>
                <a:srgbClr val="CCCCFF"/>
              </a:solidFill>
              <a:prstDash val="solid"/>
            </a:ln>
          </c:spPr>
          <c:marker>
            <c:symbol val="diamond"/>
            <c:size val="7"/>
            <c:spPr>
              <a:solidFill>
                <a:srgbClr val="CCCCFF"/>
              </a:solidFill>
              <a:ln>
                <a:solidFill>
                  <a:srgbClr val="CCCCFF"/>
                </a:solidFill>
                <a:prstDash val="solid"/>
              </a:ln>
            </c:spPr>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2c'!$AB$41:$AB$59</c:f>
              <c:numCache>
                <c:formatCode>0%</c:formatCode>
                <c:ptCount val="19"/>
                <c:pt idx="0">
                  <c:v>0.96369982547993016</c:v>
                </c:pt>
                <c:pt idx="1">
                  <c:v>0.95977808599167824</c:v>
                </c:pt>
                <c:pt idx="2">
                  <c:v>0.96075085324232079</c:v>
                </c:pt>
                <c:pt idx="3">
                  <c:v>0.96794871794871795</c:v>
                </c:pt>
                <c:pt idx="4">
                  <c:v>1</c:v>
                </c:pt>
                <c:pt idx="5">
                  <c:v>1</c:v>
                </c:pt>
                <c:pt idx="6">
                  <c:v>0.95247148288973382</c:v>
                </c:pt>
                <c:pt idx="7">
                  <c:v>1</c:v>
                </c:pt>
                <c:pt idx="8">
                  <c:v>0.95977808599167824</c:v>
                </c:pt>
                <c:pt idx="9">
                  <c:v>0.99038461538461542</c:v>
                </c:pt>
                <c:pt idx="10">
                  <c:v>0.98742138364779874</c:v>
                </c:pt>
                <c:pt idx="11">
                  <c:v>0.97039473684210531</c:v>
                </c:pt>
                <c:pt idx="12">
                  <c:v>0.96593406593406594</c:v>
                </c:pt>
                <c:pt idx="13">
                  <c:v>0.96067622197721425</c:v>
                </c:pt>
                <c:pt idx="14">
                  <c:v>0.9971509971509972</c:v>
                </c:pt>
                <c:pt idx="15">
                  <c:v>0.98333333333333328</c:v>
                </c:pt>
                <c:pt idx="16">
                  <c:v>0.95140515222482436</c:v>
                </c:pt>
                <c:pt idx="17">
                  <c:v>0.95497630331753558</c:v>
                </c:pt>
                <c:pt idx="18">
                  <c:v>1</c:v>
                </c:pt>
              </c:numCache>
            </c:numRef>
          </c:val>
        </c:ser>
        <c:ser>
          <c:idx val="1"/>
          <c:order val="1"/>
          <c:tx>
            <c:strRef>
              <c:f>'Charts 2c'!$AC$9</c:f>
              <c:strCache>
                <c:ptCount val="1"/>
                <c:pt idx="0">
                  <c:v>31 Mar 2016</c:v>
                </c:pt>
              </c:strCache>
            </c:strRef>
          </c:tx>
          <c:spPr>
            <a:ln w="12700">
              <a:solidFill>
                <a:srgbClr val="993366"/>
              </a:solidFill>
              <a:prstDash val="solid"/>
            </a:ln>
          </c:spPr>
          <c:marker>
            <c:symbol val="square"/>
            <c:size val="7"/>
            <c:spPr>
              <a:solidFill>
                <a:srgbClr val="993366"/>
              </a:solidFill>
              <a:ln>
                <a:solidFill>
                  <a:srgbClr val="993366"/>
                </a:solidFill>
                <a:prstDash val="solid"/>
              </a:ln>
            </c:spPr>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2c'!$AC$41:$AC$59</c:f>
              <c:numCache>
                <c:formatCode>0%</c:formatCode>
                <c:ptCount val="19"/>
                <c:pt idx="0">
                  <c:v>0.94865831842576032</c:v>
                </c:pt>
                <c:pt idx="1">
                  <c:v>0.93581780538302273</c:v>
                </c:pt>
                <c:pt idx="2">
                  <c:v>0.94165316045380876</c:v>
                </c:pt>
                <c:pt idx="3">
                  <c:v>0.95121951219512191</c:v>
                </c:pt>
                <c:pt idx="4">
                  <c:v>1</c:v>
                </c:pt>
                <c:pt idx="5">
                  <c:v>1</c:v>
                </c:pt>
                <c:pt idx="6">
                  <c:v>0.91730769230769227</c:v>
                </c:pt>
                <c:pt idx="7">
                  <c:v>1</c:v>
                </c:pt>
                <c:pt idx="8">
                  <c:v>0.93581780538302273</c:v>
                </c:pt>
                <c:pt idx="9">
                  <c:v>1</c:v>
                </c:pt>
                <c:pt idx="10">
                  <c:v>1</c:v>
                </c:pt>
                <c:pt idx="11">
                  <c:v>0.95599999999999996</c:v>
                </c:pt>
                <c:pt idx="12">
                  <c:v>0.94778660612939836</c:v>
                </c:pt>
                <c:pt idx="13">
                  <c:v>0.94924045942941826</c:v>
                </c:pt>
                <c:pt idx="14">
                  <c:v>0.97222222222222221</c:v>
                </c:pt>
                <c:pt idx="15">
                  <c:v>0.98347107438016534</c:v>
                </c:pt>
                <c:pt idx="16">
                  <c:v>0.93384524512699352</c:v>
                </c:pt>
                <c:pt idx="17">
                  <c:v>0.97272727272727277</c:v>
                </c:pt>
                <c:pt idx="18">
                  <c:v>1</c:v>
                </c:pt>
              </c:numCache>
            </c:numRef>
          </c:val>
        </c:ser>
        <c:ser>
          <c:idx val="2"/>
          <c:order val="2"/>
          <c:tx>
            <c:strRef>
              <c:f>'Charts 2c'!$AD$9</c:f>
              <c:strCache>
                <c:ptCount val="1"/>
                <c:pt idx="0">
                  <c:v>30 Jun 2016</c:v>
                </c:pt>
              </c:strCache>
            </c:strRef>
          </c:tx>
          <c:spPr>
            <a:ln w="12700">
              <a:solidFill>
                <a:srgbClr val="FFCC99"/>
              </a:solidFill>
              <a:prstDash val="solid"/>
            </a:ln>
          </c:spPr>
          <c:marker>
            <c:symbol val="triangle"/>
            <c:size val="7"/>
            <c:spPr>
              <a:solidFill>
                <a:srgbClr val="FFCC99"/>
              </a:solidFill>
              <a:ln>
                <a:solidFill>
                  <a:srgbClr val="FFCC99"/>
                </a:solidFill>
                <a:prstDash val="solid"/>
              </a:ln>
            </c:spPr>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2c'!$AD$41:$AD$59</c:f>
              <c:numCache>
                <c:formatCode>0%</c:formatCode>
                <c:ptCount val="19"/>
                <c:pt idx="0">
                  <c:v>0.95679121657517263</c:v>
                </c:pt>
                <c:pt idx="1">
                  <c:v>0.9601648351648352</c:v>
                </c:pt>
                <c:pt idx="2">
                  <c:v>0.96710526315789469</c:v>
                </c:pt>
                <c:pt idx="3">
                  <c:v>0.96028880866425992</c:v>
                </c:pt>
                <c:pt idx="4">
                  <c:v>1</c:v>
                </c:pt>
                <c:pt idx="5">
                  <c:v>1</c:v>
                </c:pt>
                <c:pt idx="6">
                  <c:v>0.94981412639405205</c:v>
                </c:pt>
                <c:pt idx="7">
                  <c:v>1</c:v>
                </c:pt>
                <c:pt idx="8">
                  <c:v>0.9601648351648352</c:v>
                </c:pt>
                <c:pt idx="9">
                  <c:v>0.98989898989898994</c:v>
                </c:pt>
                <c:pt idx="10">
                  <c:v>0.98630136986301364</c:v>
                </c:pt>
                <c:pt idx="11">
                  <c:v>0.95238095238095233</c:v>
                </c:pt>
                <c:pt idx="12">
                  <c:v>0.94594594594594594</c:v>
                </c:pt>
                <c:pt idx="13">
                  <c:v>0.95481263776634828</c:v>
                </c:pt>
                <c:pt idx="14">
                  <c:v>0.98498498498498499</c:v>
                </c:pt>
                <c:pt idx="15">
                  <c:v>0.98412698412698407</c:v>
                </c:pt>
                <c:pt idx="16">
                  <c:v>0.94311926605504592</c:v>
                </c:pt>
                <c:pt idx="17">
                  <c:v>0.95816733067729087</c:v>
                </c:pt>
                <c:pt idx="18">
                  <c:v>1</c:v>
                </c:pt>
              </c:numCache>
            </c:numRef>
          </c:val>
        </c:ser>
        <c:ser>
          <c:idx val="3"/>
          <c:order val="3"/>
          <c:tx>
            <c:strRef>
              <c:f>'Charts 2c'!$AE$9</c:f>
              <c:strCache>
                <c:ptCount val="1"/>
                <c:pt idx="0">
                  <c:v>30 Sep 2016</c:v>
                </c:pt>
              </c:strCache>
            </c:strRef>
          </c:tx>
          <c:spPr>
            <a:ln w="12700">
              <a:solidFill>
                <a:srgbClr val="99CCFF"/>
              </a:solidFill>
              <a:prstDash val="solid"/>
            </a:ln>
          </c:spPr>
          <c:marker>
            <c:symbol val="x"/>
            <c:size val="5"/>
            <c:spPr>
              <a:solidFill>
                <a:srgbClr val="99CCFF"/>
              </a:solidFill>
              <a:ln>
                <a:solidFill>
                  <a:srgbClr val="99CCFF"/>
                </a:solidFill>
                <a:prstDash val="solid"/>
              </a:ln>
            </c:spPr>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2c'!$AE$41:$AE$59</c:f>
              <c:numCache>
                <c:formatCode>0%</c:formatCode>
                <c:ptCount val="19"/>
                <c:pt idx="0">
                  <c:v>0.94312054270307877</c:v>
                </c:pt>
                <c:pt idx="1">
                  <c:v>0.91914618369987067</c:v>
                </c:pt>
                <c:pt idx="2">
                  <c:v>0.92815249266862165</c:v>
                </c:pt>
                <c:pt idx="3">
                  <c:v>0.95070422535211263</c:v>
                </c:pt>
                <c:pt idx="4">
                  <c:v>1</c:v>
                </c:pt>
                <c:pt idx="5">
                  <c:v>1</c:v>
                </c:pt>
                <c:pt idx="6">
                  <c:v>0.88686131386861311</c:v>
                </c:pt>
                <c:pt idx="7">
                  <c:v>1</c:v>
                </c:pt>
                <c:pt idx="8">
                  <c:v>0.91914618369987067</c:v>
                </c:pt>
                <c:pt idx="9">
                  <c:v>1</c:v>
                </c:pt>
                <c:pt idx="10">
                  <c:v>0.965034965034965</c:v>
                </c:pt>
                <c:pt idx="11">
                  <c:v>0.93258426966292129</c:v>
                </c:pt>
                <c:pt idx="12">
                  <c:v>0.93090909090909091</c:v>
                </c:pt>
                <c:pt idx="13">
                  <c:v>0.95542564852027767</c:v>
                </c:pt>
                <c:pt idx="14">
                  <c:v>0.99465240641711228</c:v>
                </c:pt>
                <c:pt idx="15">
                  <c:v>0.98380566801619429</c:v>
                </c:pt>
                <c:pt idx="16">
                  <c:v>0.93764988009592332</c:v>
                </c:pt>
                <c:pt idx="17">
                  <c:v>0.9732142857142857</c:v>
                </c:pt>
                <c:pt idx="18">
                  <c:v>1</c:v>
                </c:pt>
              </c:numCache>
            </c:numRef>
          </c:val>
        </c:ser>
        <c:ser>
          <c:idx val="5"/>
          <c:order val="4"/>
          <c:tx>
            <c:strRef>
              <c:f>'Charts 2c'!$AF$9</c:f>
              <c:strCache>
                <c:ptCount val="1"/>
                <c:pt idx="0">
                  <c:v>31 Dec 2016</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2c'!$AF$41:$AF$59</c:f>
              <c:numCache>
                <c:formatCode>0%</c:formatCode>
                <c:ptCount val="19"/>
                <c:pt idx="0">
                  <c:v>0.94104268719384188</c:v>
                </c:pt>
                <c:pt idx="1">
                  <c:v>0.92252133946158899</c:v>
                </c:pt>
                <c:pt idx="2">
                  <c:v>0.93387096774193545</c:v>
                </c:pt>
                <c:pt idx="3">
                  <c:v>0.95652173913043481</c:v>
                </c:pt>
                <c:pt idx="4">
                  <c:v>1</c:v>
                </c:pt>
                <c:pt idx="5">
                  <c:v>1</c:v>
                </c:pt>
                <c:pt idx="6">
                  <c:v>0.89001692047377323</c:v>
                </c:pt>
                <c:pt idx="7">
                  <c:v>1</c:v>
                </c:pt>
                <c:pt idx="8">
                  <c:v>0.92252133946158899</c:v>
                </c:pt>
                <c:pt idx="9">
                  <c:v>1</c:v>
                </c:pt>
                <c:pt idx="10">
                  <c:v>0.95121951219512191</c:v>
                </c:pt>
                <c:pt idx="11">
                  <c:v>0.98134328358208955</c:v>
                </c:pt>
                <c:pt idx="12">
                  <c:v>0.93231441048034935</c:v>
                </c:pt>
                <c:pt idx="13">
                  <c:v>0.94578536947642033</c:v>
                </c:pt>
                <c:pt idx="14">
                  <c:v>0.99415204678362568</c:v>
                </c:pt>
                <c:pt idx="15">
                  <c:v>0.97446808510638294</c:v>
                </c:pt>
                <c:pt idx="16">
                  <c:v>0.92607924305144884</c:v>
                </c:pt>
                <c:pt idx="17">
                  <c:v>0.96941176470588231</c:v>
                </c:pt>
                <c:pt idx="18">
                  <c:v>1</c:v>
                </c:pt>
              </c:numCache>
            </c:numRef>
          </c:val>
        </c:ser>
        <c:ser>
          <c:idx val="4"/>
          <c:order val="5"/>
          <c:tx>
            <c:v>95% standard</c:v>
          </c:tx>
          <c:spPr>
            <a:ln w="25400">
              <a:solidFill>
                <a:srgbClr val="FF0000"/>
              </a:solidFill>
              <a:prstDash val="solid"/>
            </a:ln>
          </c:spPr>
          <c:marker>
            <c:symbol val="none"/>
          </c:marker>
          <c:cat>
            <c:strRef>
              <c:f>'Charts 2c'!$AA$10:$AA$28</c:f>
              <c:strCache>
                <c:ptCount val="19"/>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pt idx="18">
                  <c:v>Golden Jubilee National Hospital</c:v>
                </c:pt>
              </c:strCache>
            </c:strRef>
          </c:cat>
          <c:val>
            <c:numRef>
              <c:f>'Charts 2c'!$AG$41:$AG$59</c:f>
              <c:numCache>
                <c:formatCode>0%</c:formatCode>
                <c:ptCount val="19"/>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numCache>
            </c:numRef>
          </c:val>
        </c:ser>
        <c:marker val="1"/>
        <c:axId val="485058432"/>
        <c:axId val="485060608"/>
      </c:lineChart>
      <c:catAx>
        <c:axId val="485058432"/>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First Treatment</a:t>
                </a:r>
              </a:p>
            </c:rich>
          </c:tx>
          <c:layout>
            <c:manualLayout>
              <c:xMode val="edge"/>
              <c:yMode val="edge"/>
              <c:x val="0.40937543744531935"/>
              <c:y val="0.95290026246719406"/>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485060608"/>
        <c:crosses val="autoZero"/>
        <c:auto val="1"/>
        <c:lblAlgn val="ctr"/>
        <c:lblOffset val="100"/>
        <c:tickLblSkip val="1"/>
        <c:tickMarkSkip val="1"/>
      </c:catAx>
      <c:valAx>
        <c:axId val="485060608"/>
        <c:scaling>
          <c:orientation val="minMax"/>
          <c:max val="1"/>
          <c:min val="0.70000000000000062"/>
        </c:scaling>
        <c:axPos val="l"/>
        <c:majorGridlines>
          <c:spPr>
            <a:ln w="3175">
              <a:solidFill>
                <a:srgbClr val="969696"/>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 eligible referrals started treatment within 31 days</a:t>
                </a:r>
              </a:p>
            </c:rich>
          </c:tx>
          <c:layout>
            <c:manualLayout>
              <c:xMode val="edge"/>
              <c:yMode val="edge"/>
              <c:x val="1.1458333333333341E-2"/>
              <c:y val="0.19746414850317676"/>
            </c:manualLayout>
          </c:layout>
          <c:spPr>
            <a:noFill/>
            <a:ln w="25400">
              <a:noFill/>
            </a:ln>
          </c:spPr>
        </c:title>
        <c:numFmt formatCode="0%" sourceLinked="0"/>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85058432"/>
        <c:crosses val="autoZero"/>
        <c:crossBetween val="between"/>
        <c:majorUnit val="0.05"/>
        <c:minorUnit val="0.05"/>
      </c:valAx>
      <c:spPr>
        <a:noFill/>
        <a:ln w="25400">
          <a:noFill/>
        </a:ln>
      </c:spPr>
    </c:plotArea>
    <c:legend>
      <c:legendPos val="r"/>
      <c:layout>
        <c:manualLayout>
          <c:xMode val="edge"/>
          <c:yMode val="edge"/>
          <c:x val="0.88333420822397202"/>
          <c:y val="0.27173970101563394"/>
          <c:w val="0.11145844269466286"/>
          <c:h val="0.30072520826201032"/>
        </c:manualLayout>
      </c:layout>
      <c:spPr>
        <a:solidFill>
          <a:srgbClr val="FFFFFF"/>
        </a:solidFill>
        <a:ln w="25400">
          <a:noFill/>
        </a:ln>
      </c:spPr>
      <c:txPr>
        <a:bodyPr/>
        <a:lstStyle/>
        <a:p>
          <a:pPr>
            <a:defRPr sz="690" b="0" i="0" u="none" strike="noStrike" baseline="0">
              <a:solidFill>
                <a:srgbClr val="000000"/>
              </a:solidFill>
              <a:latin typeface="Arial"/>
              <a:ea typeface="Arial"/>
              <a:cs typeface="Arial"/>
            </a:defRPr>
          </a:pPr>
          <a:endParaRPr lang="en-US"/>
        </a:p>
      </c:txPr>
    </c:legend>
    <c:dispBlanksAs val="gap"/>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000000000000189" r="0.75000000000000189" t="1" header="0.5" footer="0.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90th Percentile wait from date decision to treat to first cancer treatment for NHS Scotland by quarter and All Cancer Types*</a:t>
            </a:r>
          </a:p>
        </c:rich>
      </c:tx>
      <c:layout>
        <c:manualLayout>
          <c:xMode val="edge"/>
          <c:yMode val="edge"/>
          <c:x val="0.11783107403545359"/>
          <c:y val="3.0425963488843983E-2"/>
        </c:manualLayout>
      </c:layout>
      <c:spPr>
        <a:noFill/>
        <a:ln w="25400">
          <a:noFill/>
        </a:ln>
      </c:spPr>
    </c:title>
    <c:plotArea>
      <c:layout>
        <c:manualLayout>
          <c:layoutTarget val="inner"/>
          <c:xMode val="edge"/>
          <c:yMode val="edge"/>
          <c:x val="6.7778936392075093E-2"/>
          <c:y val="0.1926979596162284"/>
          <c:w val="0.82168925964546602"/>
          <c:h val="0.66734346014462265"/>
        </c:manualLayout>
      </c:layout>
      <c:lineChart>
        <c:grouping val="standard"/>
        <c:ser>
          <c:idx val="0"/>
          <c:order val="1"/>
          <c:tx>
            <c:v>31 day standard</c:v>
          </c:tx>
          <c:spPr>
            <a:ln w="25400">
              <a:solidFill>
                <a:srgbClr val="FF0000"/>
              </a:solidFill>
              <a:prstDash val="sysDash"/>
            </a:ln>
          </c:spPr>
          <c:marker>
            <c:symbol val="none"/>
          </c:marker>
          <c:val>
            <c:numRef>
              <c:f>'Charts 2c'!$AB$135:$AF$135</c:f>
              <c:numCache>
                <c:formatCode>General</c:formatCode>
                <c:ptCount val="5"/>
                <c:pt idx="0">
                  <c:v>31</c:v>
                </c:pt>
                <c:pt idx="1">
                  <c:v>31</c:v>
                </c:pt>
                <c:pt idx="2">
                  <c:v>31</c:v>
                </c:pt>
                <c:pt idx="3">
                  <c:v>31</c:v>
                </c:pt>
                <c:pt idx="4">
                  <c:v>31</c:v>
                </c:pt>
              </c:numCache>
            </c:numRef>
          </c:val>
        </c:ser>
        <c:marker val="1"/>
        <c:axId val="484930688"/>
        <c:axId val="484932608"/>
      </c:lineChart>
      <c:lineChart>
        <c:grouping val="standard"/>
        <c:ser>
          <c:idx val="1"/>
          <c:order val="0"/>
          <c:spPr>
            <a:ln w="12700">
              <a:solidFill>
                <a:srgbClr val="000080"/>
              </a:solidFill>
              <a:prstDash val="solid"/>
            </a:ln>
          </c:spPr>
          <c:marker>
            <c:symbol val="square"/>
            <c:size val="5"/>
            <c:spPr>
              <a:solidFill>
                <a:srgbClr val="000080"/>
              </a:solidFill>
              <a:ln>
                <a:solidFill>
                  <a:srgbClr val="000080"/>
                </a:solidFill>
                <a:prstDash val="solid"/>
              </a:ln>
            </c:spPr>
          </c:marker>
          <c:cat>
            <c:strRef>
              <c:f>'Charts 2c'!$AB$8:$AF$8</c:f>
              <c:strCache>
                <c:ptCount val="5"/>
                <c:pt idx="0">
                  <c:v>31 Dec 2015</c:v>
                </c:pt>
                <c:pt idx="1">
                  <c:v>31 Mar 2016</c:v>
                </c:pt>
                <c:pt idx="2">
                  <c:v>30 Jun 2016</c:v>
                </c:pt>
                <c:pt idx="3">
                  <c:v>30 Sep 2016</c:v>
                </c:pt>
                <c:pt idx="4">
                  <c:v>31 Dec 2016</c:v>
                </c:pt>
              </c:strCache>
            </c:strRef>
          </c:cat>
          <c:val>
            <c:numRef>
              <c:f>'Charts 2c'!$AB$136:$AF$136</c:f>
              <c:numCache>
                <c:formatCode>General</c:formatCode>
                <c:ptCount val="5"/>
                <c:pt idx="0">
                  <c:v>26</c:v>
                </c:pt>
                <c:pt idx="1">
                  <c:v>27</c:v>
                </c:pt>
                <c:pt idx="2">
                  <c:v>27</c:v>
                </c:pt>
                <c:pt idx="3">
                  <c:v>28</c:v>
                </c:pt>
                <c:pt idx="4">
                  <c:v>27</c:v>
                </c:pt>
              </c:numCache>
            </c:numRef>
          </c:val>
        </c:ser>
        <c:marker val="1"/>
        <c:axId val="484938496"/>
        <c:axId val="484940416"/>
      </c:lineChart>
      <c:catAx>
        <c:axId val="484930688"/>
        <c:scaling>
          <c:orientation val="minMax"/>
        </c:scaling>
        <c:delete val="1"/>
        <c:axPos val="b"/>
        <c:tickLblPos val="none"/>
        <c:crossAx val="484932608"/>
        <c:crosses val="autoZero"/>
        <c:lblAlgn val="ctr"/>
        <c:lblOffset val="100"/>
      </c:catAx>
      <c:valAx>
        <c:axId val="484932608"/>
        <c:scaling>
          <c:orientation val="minMax"/>
        </c:scaling>
        <c:delete val="1"/>
        <c:axPos val="l"/>
        <c:numFmt formatCode="General" sourceLinked="1"/>
        <c:tickLblPos val="none"/>
        <c:crossAx val="484930688"/>
        <c:crosses val="autoZero"/>
        <c:crossBetween val="between"/>
      </c:valAx>
      <c:catAx>
        <c:axId val="484938496"/>
        <c:scaling>
          <c:orientation val="minMax"/>
        </c:scaling>
        <c:axPos val="b"/>
        <c:title>
          <c:tx>
            <c:rich>
              <a:bodyPr/>
              <a:lstStyle/>
              <a:p>
                <a:pPr>
                  <a:defRPr sz="1000" b="1" i="0" u="none" strike="noStrike" baseline="0">
                    <a:solidFill>
                      <a:srgbClr val="000000"/>
                    </a:solidFill>
                    <a:latin typeface="Arial"/>
                    <a:ea typeface="Arial"/>
                    <a:cs typeface="Arial"/>
                  </a:defRPr>
                </a:pPr>
                <a:r>
                  <a:rPr lang="en-GB"/>
                  <a:t>Quarter ending</a:t>
                </a:r>
              </a:p>
            </c:rich>
          </c:tx>
          <c:layout>
            <c:manualLayout>
              <c:xMode val="edge"/>
              <c:yMode val="edge"/>
              <c:x val="0.42648592283628867"/>
              <c:y val="0.92292174431542962"/>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84940416"/>
        <c:crosses val="autoZero"/>
        <c:lblAlgn val="ctr"/>
        <c:lblOffset val="100"/>
        <c:tickLblSkip val="1"/>
        <c:tickMarkSkip val="1"/>
      </c:catAx>
      <c:valAx>
        <c:axId val="484940416"/>
        <c:scaling>
          <c:orientation val="minMax"/>
          <c:min val="0"/>
        </c:scaling>
        <c:axPos val="l"/>
        <c:majorGridlines>
          <c:spPr>
            <a:ln w="3175">
              <a:solidFill>
                <a:srgbClr val="C0C0C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90th Percentile Wait (Days)</a:t>
                </a:r>
              </a:p>
            </c:rich>
          </c:tx>
          <c:layout>
            <c:manualLayout>
              <c:xMode val="edge"/>
              <c:yMode val="edge"/>
              <c:x val="1.668404588112618E-2"/>
              <c:y val="0.34888480724899446"/>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84938496"/>
        <c:crosses val="autoZero"/>
        <c:crossBetween val="between"/>
      </c:valAx>
      <c:spPr>
        <a:solidFill>
          <a:srgbClr val="FFFFFF"/>
        </a:solidFill>
        <a:ln w="25400">
          <a:noFill/>
        </a:ln>
      </c:spPr>
    </c:plotArea>
    <c:legend>
      <c:legendPos val="r"/>
      <c:legendEntry>
        <c:idx val="1"/>
        <c:delete val="1"/>
      </c:legendEntry>
      <c:layout>
        <c:manualLayout>
          <c:xMode val="edge"/>
          <c:yMode val="edge"/>
          <c:x val="0.83733055265902179"/>
          <c:y val="0.43407750501775677"/>
          <c:w val="0.15849843587069884"/>
          <c:h val="4.462474645030351E-2"/>
        </c:manualLayout>
      </c:layout>
      <c:spPr>
        <a:solidFill>
          <a:srgbClr val="FFFFFF"/>
        </a:solidFill>
        <a:ln w="25400">
          <a:noFill/>
        </a:ln>
      </c:spPr>
      <c:txPr>
        <a:bodyPr/>
        <a:lstStyle/>
        <a:p>
          <a:pPr>
            <a:defRPr sz="775" b="1"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189" r="0.75000000000000189"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85725</xdr:colOff>
      <xdr:row>3</xdr:row>
      <xdr:rowOff>123825</xdr:rowOff>
    </xdr:from>
    <xdr:to>
      <xdr:col>15</xdr:col>
      <xdr:colOff>161925</xdr:colOff>
      <xdr:row>32</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69</xdr:row>
      <xdr:rowOff>9525</xdr:rowOff>
    </xdr:from>
    <xdr:to>
      <xdr:col>15</xdr:col>
      <xdr:colOff>104775</xdr:colOff>
      <xdr:row>99</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100</xdr:row>
      <xdr:rowOff>19050</xdr:rowOff>
    </xdr:from>
    <xdr:to>
      <xdr:col>15</xdr:col>
      <xdr:colOff>104775</xdr:colOff>
      <xdr:row>129</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114300</xdr:colOff>
      <xdr:row>34</xdr:row>
      <xdr:rowOff>133350</xdr:rowOff>
    </xdr:from>
    <xdr:to>
      <xdr:col>15</xdr:col>
      <xdr:colOff>114300</xdr:colOff>
      <xdr:row>67</xdr:row>
      <xdr:rowOff>47625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161925</xdr:colOff>
      <xdr:row>130</xdr:row>
      <xdr:rowOff>142875</xdr:rowOff>
    </xdr:from>
    <xdr:to>
      <xdr:col>15</xdr:col>
      <xdr:colOff>152400</xdr:colOff>
      <xdr:row>159</xdr:row>
      <xdr:rowOff>142875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8</xdr:row>
      <xdr:rowOff>114300</xdr:rowOff>
    </xdr:from>
    <xdr:to>
      <xdr:col>15</xdr:col>
      <xdr:colOff>57150</xdr:colOff>
      <xdr:row>10</xdr:row>
      <xdr:rowOff>152400</xdr:rowOff>
    </xdr:to>
    <xdr:sp macro="" textlink="">
      <xdr:nvSpPr>
        <xdr:cNvPr id="7" name="Rectangle 6"/>
        <xdr:cNvSpPr>
          <a:spLocks noChangeArrowheads="1"/>
        </xdr:cNvSpPr>
      </xdr:nvSpPr>
      <xdr:spPr bwMode="auto">
        <a:xfrm>
          <a:off x="8534400" y="1619250"/>
          <a:ext cx="666750" cy="3619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GB" sz="900" b="0" i="0" u="none" strike="noStrike" baseline="0">
              <a:solidFill>
                <a:srgbClr val="000000"/>
              </a:solidFill>
              <a:latin typeface="Arial"/>
              <a:cs typeface="Arial"/>
            </a:rPr>
            <a:t>Quarter ending:</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0.91319</cdr:x>
      <cdr:y>0.19802</cdr:y>
    </cdr:from>
    <cdr:to>
      <cdr:x>0.98346</cdr:x>
      <cdr:y>0.27296</cdr:y>
    </cdr:to>
    <cdr:sp macro="" textlink="">
      <cdr:nvSpPr>
        <cdr:cNvPr id="110593" name="Text Box 1"/>
        <cdr:cNvSpPr txBox="1">
          <a:spLocks xmlns:a="http://schemas.openxmlformats.org/drawingml/2006/main" noChangeArrowheads="1"/>
        </cdr:cNvSpPr>
      </cdr:nvSpPr>
      <cdr:spPr bwMode="auto">
        <a:xfrm xmlns:a="http://schemas.openxmlformats.org/drawingml/2006/main">
          <a:off x="8431681" y="931134"/>
          <a:ext cx="648548" cy="35121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GB"/>
        </a:p>
      </cdr:txBody>
    </cdr:sp>
  </cdr:relSizeAnchor>
</c:userShapes>
</file>

<file path=xl/drawings/drawing3.xml><?xml version="1.0" encoding="utf-8"?>
<c:userShapes xmlns:c="http://schemas.openxmlformats.org/drawingml/2006/chart">
  <cdr:relSizeAnchor xmlns:cdr="http://schemas.openxmlformats.org/drawingml/2006/chartDrawing">
    <cdr:from>
      <cdr:x>0.9045</cdr:x>
      <cdr:y>0.11583</cdr:y>
    </cdr:from>
    <cdr:to>
      <cdr:x>0.97723</cdr:x>
      <cdr:y>0.20248</cdr:y>
    </cdr:to>
    <cdr:sp macro="" textlink="">
      <cdr:nvSpPr>
        <cdr:cNvPr id="97281" name="Rectangle 1"/>
        <cdr:cNvSpPr>
          <a:spLocks xmlns:a="http://schemas.openxmlformats.org/drawingml/2006/main" noChangeArrowheads="1"/>
        </cdr:cNvSpPr>
      </cdr:nvSpPr>
      <cdr:spPr bwMode="auto">
        <a:xfrm xmlns:a="http://schemas.openxmlformats.org/drawingml/2006/main">
          <a:off x="8282507" y="613263"/>
          <a:ext cx="665784" cy="45643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900" b="0" i="0" u="none" strike="noStrike" baseline="0">
              <a:solidFill>
                <a:srgbClr val="000000"/>
              </a:solidFill>
              <a:latin typeface="Arial"/>
              <a:cs typeface="Arial"/>
            </a:rPr>
            <a:t>Quarter ending:</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Q2_Sep2010\Working\31-day%20tables\62-day_test\Table1a_Qu2_S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4_qtr1_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1d%20qtr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3_qtr1_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5_qtr1_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ats\waittime\Cancer\Publication\Reporting\Q4_Mar2011\Finalised%20Publication%20Tables\Table%201c%20qtr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2a%20qtr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tats\waittime\Cancer\Publication\Reporting\Current%20Data\31%20Day%20Publication%20-%20TEMPLATE.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ats\waittime\Cancer\LEAN\Kathryn\Copy%20of%20Table%201a%20-%20TEMPLATE_1c.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s and Notes"/>
      <sheetName val="Table 1a"/>
      <sheetName val="Lookup"/>
      <sheetName val="Data"/>
      <sheetName val="Ascertainment"/>
      <sheetName val="Lookup for ascertainment"/>
      <sheetName val="Data for ascertainment"/>
    </sheetNames>
    <sheetDataSet>
      <sheetData sheetId="0"/>
      <sheetData sheetId="1"/>
      <sheetData sheetId="2"/>
      <sheetData sheetId="3"/>
      <sheetData sheetId="4"/>
      <sheetData sheetId="5"/>
      <sheetData sheetId="6">
        <row r="1">
          <cell r="A1" t="str">
            <v>Quarter-Cancer-Area</v>
          </cell>
          <cell r="B1" t="str">
            <v>Quarter</v>
          </cell>
          <cell r="C1" t="str">
            <v>Cancer</v>
          </cell>
          <cell r="D1" t="str">
            <v>Area</v>
          </cell>
          <cell r="E1" t="str">
            <v>Number of Patients Diagnosed during Quarter:  Audit</v>
          </cell>
          <cell r="F1" t="str">
            <v>3 year (2005-2007) Quarterly Average Number of Cancer Registrations1,2</v>
          </cell>
          <cell r="G1" t="str">
            <v>Estimated Case Ascertainment</v>
          </cell>
        </row>
        <row r="2">
          <cell r="A2" t="str">
            <v>1BreastScotland Wide</v>
          </cell>
          <cell r="B2">
            <v>1</v>
          </cell>
          <cell r="C2" t="str">
            <v>Breast</v>
          </cell>
          <cell r="D2" t="str">
            <v>Scotland Wide</v>
          </cell>
          <cell r="E2">
            <v>1025</v>
          </cell>
          <cell r="F2">
            <v>1173</v>
          </cell>
          <cell r="G2">
            <v>0.87382779198635974</v>
          </cell>
        </row>
        <row r="3">
          <cell r="A3" t="str">
            <v>1BreastNorth of Scotland Cancer Network</v>
          </cell>
          <cell r="B3">
            <v>1</v>
          </cell>
          <cell r="C3" t="str">
            <v>Breast</v>
          </cell>
          <cell r="D3" t="str">
            <v>North of Scotland Cancer Network</v>
          </cell>
          <cell r="E3">
            <v>203</v>
          </cell>
          <cell r="F3">
            <v>248</v>
          </cell>
          <cell r="G3">
            <v>0.81854838709677424</v>
          </cell>
        </row>
        <row r="4">
          <cell r="A4" t="str">
            <v>1BreastSouth East of Scotland Cancer Network</v>
          </cell>
          <cell r="B4">
            <v>1</v>
          </cell>
          <cell r="C4" t="str">
            <v>Breast</v>
          </cell>
          <cell r="D4" t="str">
            <v>South East of Scotland Cancer Network</v>
          </cell>
          <cell r="E4">
            <v>271</v>
          </cell>
          <cell r="F4">
            <v>297</v>
          </cell>
          <cell r="G4">
            <v>0.91245791245791241</v>
          </cell>
        </row>
        <row r="5">
          <cell r="A5" t="str">
            <v>1BreastWest of Scotland Cancer Network</v>
          </cell>
          <cell r="B5">
            <v>1</v>
          </cell>
          <cell r="C5" t="str">
            <v>Breast</v>
          </cell>
          <cell r="D5" t="str">
            <v>West of Scotland Cancer Network</v>
          </cell>
          <cell r="E5">
            <v>551</v>
          </cell>
          <cell r="F5">
            <v>628</v>
          </cell>
          <cell r="G5">
            <v>0.87738853503184711</v>
          </cell>
        </row>
        <row r="6">
          <cell r="A6" t="str">
            <v>1ColorectalScotland Wide</v>
          </cell>
          <cell r="B6">
            <v>1</v>
          </cell>
          <cell r="C6" t="str">
            <v>Colorectal</v>
          </cell>
          <cell r="D6" t="str">
            <v>Scotland Wide</v>
          </cell>
        </row>
        <row r="7">
          <cell r="A7" t="str">
            <v>1ColorectalNorth of Scotland Cancer Network</v>
          </cell>
          <cell r="B7">
            <v>1</v>
          </cell>
          <cell r="C7" t="str">
            <v>Colorectal</v>
          </cell>
          <cell r="D7" t="str">
            <v>North of Scotland Cancer Network</v>
          </cell>
        </row>
        <row r="8">
          <cell r="A8" t="str">
            <v>1ColorectalSouth East of Scotland Cancer Network</v>
          </cell>
          <cell r="B8">
            <v>1</v>
          </cell>
          <cell r="C8" t="str">
            <v>Colorectal</v>
          </cell>
          <cell r="D8" t="str">
            <v>South East of Scotland Cancer Network</v>
          </cell>
        </row>
        <row r="9">
          <cell r="A9" t="str">
            <v>1ColorectalWest of Scotland Cancer Network</v>
          </cell>
          <cell r="B9">
            <v>1</v>
          </cell>
          <cell r="C9" t="str">
            <v>Colorectal</v>
          </cell>
          <cell r="D9" t="str">
            <v>West of Scotland Cancer Network</v>
          </cell>
        </row>
        <row r="10">
          <cell r="A10" t="str">
            <v>1Head &amp; NeckScotland Wide</v>
          </cell>
          <cell r="B10">
            <v>1</v>
          </cell>
          <cell r="C10" t="str">
            <v>Head &amp; Neck</v>
          </cell>
          <cell r="D10" t="str">
            <v>Scotland Wide</v>
          </cell>
        </row>
        <row r="11">
          <cell r="A11" t="str">
            <v>1Head &amp; NeckNorth of Scotland Cancer Network</v>
          </cell>
          <cell r="B11">
            <v>1</v>
          </cell>
          <cell r="C11" t="str">
            <v>Head &amp; Neck</v>
          </cell>
          <cell r="D11" t="str">
            <v>North of Scotland Cancer Network</v>
          </cell>
        </row>
        <row r="12">
          <cell r="A12" t="str">
            <v>1Head &amp; NeckSouth East of Scotland Cancer Network</v>
          </cell>
          <cell r="B12">
            <v>1</v>
          </cell>
          <cell r="C12" t="str">
            <v>Head &amp; Neck</v>
          </cell>
          <cell r="D12" t="str">
            <v>South East of Scotland Cancer Network</v>
          </cell>
        </row>
        <row r="13">
          <cell r="A13" t="str">
            <v>1Head &amp; NeckWest of Scotland Cancer Network</v>
          </cell>
          <cell r="B13">
            <v>1</v>
          </cell>
          <cell r="C13" t="str">
            <v>Head &amp; Neck</v>
          </cell>
          <cell r="D13" t="str">
            <v>West of Scotland Cancer Network</v>
          </cell>
        </row>
        <row r="14">
          <cell r="A14" t="str">
            <v>1LungScotland Wide</v>
          </cell>
          <cell r="B14">
            <v>1</v>
          </cell>
          <cell r="C14" t="str">
            <v>Lung</v>
          </cell>
          <cell r="D14" t="str">
            <v>Scotland Wide</v>
          </cell>
        </row>
        <row r="15">
          <cell r="A15" t="str">
            <v>1LungNorth of Scotland Cancer Network</v>
          </cell>
          <cell r="B15">
            <v>1</v>
          </cell>
          <cell r="C15" t="str">
            <v>Lung</v>
          </cell>
          <cell r="D15" t="str">
            <v>North of Scotland Cancer Network</v>
          </cell>
        </row>
        <row r="16">
          <cell r="A16" t="str">
            <v>1LungSouth East of Scotland Cancer Network</v>
          </cell>
          <cell r="B16">
            <v>1</v>
          </cell>
          <cell r="C16" t="str">
            <v>Lung</v>
          </cell>
          <cell r="D16" t="str">
            <v>South East of Scotland Cancer Network</v>
          </cell>
        </row>
        <row r="17">
          <cell r="A17" t="str">
            <v>1LungWest of Scotland Cancer Network</v>
          </cell>
          <cell r="B17">
            <v>1</v>
          </cell>
          <cell r="C17" t="str">
            <v>Lung</v>
          </cell>
          <cell r="D17" t="str">
            <v>West of Scotland Cancer Network</v>
          </cell>
        </row>
        <row r="18">
          <cell r="A18" t="str">
            <v>1LymphomaScotland Wide</v>
          </cell>
          <cell r="B18">
            <v>1</v>
          </cell>
          <cell r="C18" t="str">
            <v>Lymphoma</v>
          </cell>
          <cell r="D18" t="str">
            <v>Scotland Wide</v>
          </cell>
        </row>
        <row r="19">
          <cell r="A19" t="str">
            <v>1LymphomaNorth of Scotland Cancer Network</v>
          </cell>
          <cell r="B19">
            <v>1</v>
          </cell>
          <cell r="C19" t="str">
            <v>Lymphoma</v>
          </cell>
          <cell r="D19" t="str">
            <v>North of Scotland Cancer Network</v>
          </cell>
        </row>
        <row r="20">
          <cell r="A20" t="str">
            <v>1LymphomaSouth East of Scotland Cancer Network</v>
          </cell>
          <cell r="B20">
            <v>1</v>
          </cell>
          <cell r="C20" t="str">
            <v>Lymphoma</v>
          </cell>
          <cell r="D20" t="str">
            <v>South East of Scotland Cancer Network</v>
          </cell>
        </row>
        <row r="21">
          <cell r="A21" t="str">
            <v>1LymphomaWest of Scotland Cancer Network</v>
          </cell>
          <cell r="B21">
            <v>1</v>
          </cell>
          <cell r="C21" t="str">
            <v>Lymphoma</v>
          </cell>
          <cell r="D21" t="str">
            <v>West of Scotland Cancer Network</v>
          </cell>
        </row>
        <row r="22">
          <cell r="A22" t="str">
            <v>1MelanomaScotland Wide</v>
          </cell>
          <cell r="B22">
            <v>1</v>
          </cell>
          <cell r="C22" t="str">
            <v>Melanoma</v>
          </cell>
          <cell r="D22" t="str">
            <v>Scotland Wide</v>
          </cell>
        </row>
        <row r="23">
          <cell r="A23" t="str">
            <v>1MelanomaNorth of Scotland Cancer Network</v>
          </cell>
          <cell r="B23">
            <v>1</v>
          </cell>
          <cell r="C23" t="str">
            <v>Melanoma</v>
          </cell>
          <cell r="D23" t="str">
            <v>North of Scotland Cancer Network</v>
          </cell>
        </row>
        <row r="24">
          <cell r="A24" t="str">
            <v>1MelanomaSouth East of Scotland Cancer Network</v>
          </cell>
          <cell r="B24">
            <v>1</v>
          </cell>
          <cell r="C24" t="str">
            <v>Melanoma</v>
          </cell>
          <cell r="D24" t="str">
            <v>South East of Scotland Cancer Network</v>
          </cell>
        </row>
        <row r="25">
          <cell r="A25" t="str">
            <v>1MelanomaWest of Scotland Cancer Network</v>
          </cell>
          <cell r="B25">
            <v>1</v>
          </cell>
          <cell r="C25" t="str">
            <v>Melanoma</v>
          </cell>
          <cell r="D25" t="str">
            <v>West of Scotland Cancer Network</v>
          </cell>
        </row>
        <row r="26">
          <cell r="A26" t="str">
            <v>1OvarianScotland Wide</v>
          </cell>
          <cell r="B26">
            <v>1</v>
          </cell>
          <cell r="C26" t="str">
            <v>Ovarian</v>
          </cell>
          <cell r="D26" t="str">
            <v>Scotland Wide</v>
          </cell>
        </row>
        <row r="27">
          <cell r="A27" t="str">
            <v>1OvarianNorth of Scotland Cancer Network</v>
          </cell>
          <cell r="B27">
            <v>1</v>
          </cell>
          <cell r="C27" t="str">
            <v>Ovarian</v>
          </cell>
          <cell r="D27" t="str">
            <v>North of Scotland Cancer Network</v>
          </cell>
        </row>
        <row r="28">
          <cell r="A28" t="str">
            <v>1OvarianSouth East of Scotland Cancer Network</v>
          </cell>
          <cell r="B28">
            <v>1</v>
          </cell>
          <cell r="C28" t="str">
            <v>Ovarian</v>
          </cell>
          <cell r="D28" t="str">
            <v>South East of Scotland Cancer Network</v>
          </cell>
        </row>
        <row r="29">
          <cell r="A29" t="str">
            <v>1OvarianWest of Scotland Cancer Network</v>
          </cell>
          <cell r="B29">
            <v>1</v>
          </cell>
          <cell r="C29" t="str">
            <v>Ovarian</v>
          </cell>
          <cell r="D29" t="str">
            <v>West of Scotland Cancer Network</v>
          </cell>
        </row>
        <row r="30">
          <cell r="A30" t="str">
            <v>1Upper GIScotland Wide</v>
          </cell>
          <cell r="B30">
            <v>1</v>
          </cell>
          <cell r="C30" t="str">
            <v>Upper GI</v>
          </cell>
          <cell r="D30" t="str">
            <v>Scotland Wide</v>
          </cell>
        </row>
        <row r="31">
          <cell r="A31" t="str">
            <v>1Upper GINorth of Scotland Cancer Network</v>
          </cell>
          <cell r="B31">
            <v>1</v>
          </cell>
          <cell r="C31" t="str">
            <v>Upper GI</v>
          </cell>
          <cell r="D31" t="str">
            <v>North of Scotland Cancer Network</v>
          </cell>
        </row>
        <row r="32">
          <cell r="A32" t="str">
            <v>1Upper GISouth East of Scotland Cancer Network</v>
          </cell>
          <cell r="B32">
            <v>1</v>
          </cell>
          <cell r="C32" t="str">
            <v>Upper GI</v>
          </cell>
          <cell r="D32" t="str">
            <v>South East of Scotland Cancer Network</v>
          </cell>
        </row>
        <row r="33">
          <cell r="A33" t="str">
            <v>1Upper GIWest of Scotland Cancer Network</v>
          </cell>
          <cell r="B33">
            <v>1</v>
          </cell>
          <cell r="C33" t="str">
            <v>Upper GI</v>
          </cell>
          <cell r="D33" t="str">
            <v>West of Scotland Cancer Network</v>
          </cell>
        </row>
        <row r="34">
          <cell r="A34" t="str">
            <v>1UrologyScotland Wide</v>
          </cell>
          <cell r="B34">
            <v>1</v>
          </cell>
          <cell r="C34" t="str">
            <v>Urology</v>
          </cell>
          <cell r="D34" t="str">
            <v>Scotland Wide</v>
          </cell>
        </row>
        <row r="35">
          <cell r="A35" t="str">
            <v>1UrologyNorth of Scotland Cancer Network</v>
          </cell>
          <cell r="B35">
            <v>1</v>
          </cell>
          <cell r="C35" t="str">
            <v>Urology</v>
          </cell>
          <cell r="D35" t="str">
            <v>North of Scotland Cancer Network</v>
          </cell>
        </row>
        <row r="36">
          <cell r="A36" t="str">
            <v>1UrologySouth East of Scotland Cancer Network</v>
          </cell>
          <cell r="B36">
            <v>1</v>
          </cell>
          <cell r="C36" t="str">
            <v>Urology</v>
          </cell>
          <cell r="D36" t="str">
            <v>South East of Scotland Cancer Network</v>
          </cell>
        </row>
        <row r="37">
          <cell r="A37" t="str">
            <v>1UrologyWest of Scotland Cancer Network</v>
          </cell>
          <cell r="B37">
            <v>1</v>
          </cell>
          <cell r="C37" t="str">
            <v>Urology</v>
          </cell>
          <cell r="D37" t="str">
            <v>West of Scotland Cancer Network</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s and Notes"/>
      <sheetName val="Table 4"/>
      <sheetName val="Charts"/>
      <sheetName val="Lookup"/>
      <sheetName val="Data"/>
    </sheetNames>
    <sheetDataSet>
      <sheetData sheetId="0"/>
      <sheetData sheetId="1"/>
      <sheetData sheetId="2"/>
      <sheetData sheetId="3"/>
      <sheetData sheetId="4">
        <row r="1">
          <cell r="A1" t="str">
            <v>Quarter_Cancer</v>
          </cell>
          <cell r="B1" t="str">
            <v>Quarter</v>
          </cell>
          <cell r="C1" t="str">
            <v>Cancer</v>
          </cell>
          <cell r="D1" t="str">
            <v>Number of  eligible referrals2</v>
          </cell>
          <cell r="E1" t="str">
            <v>0-15 days</v>
          </cell>
          <cell r="F1" t="str">
            <v>16-31 days</v>
          </cell>
          <cell r="G1" t="str">
            <v>32-47 days</v>
          </cell>
          <cell r="H1" t="str">
            <v>48 days or more</v>
          </cell>
          <cell r="I1" t="str">
            <v>unable to calculate</v>
          </cell>
        </row>
        <row r="2">
          <cell r="A2" t="str">
            <v>Apr-Jun 2010All cancer types1</v>
          </cell>
          <cell r="B2" t="str">
            <v>Apr-Jun 2010</v>
          </cell>
          <cell r="C2" t="str">
            <v>All cancer types1</v>
          </cell>
          <cell r="D2">
            <v>4422</v>
          </cell>
          <cell r="E2">
            <v>0.75870646766169159</v>
          </cell>
          <cell r="F2">
            <v>0.21822704658525555</v>
          </cell>
          <cell r="G2">
            <v>1.6508367254635913E-2</v>
          </cell>
          <cell r="H2">
            <v>6.3319764812302124E-3</v>
          </cell>
          <cell r="I2">
            <v>2.2614201718679331E-4</v>
          </cell>
        </row>
        <row r="3">
          <cell r="A3" t="str">
            <v>Apr-Jun 2010Breast</v>
          </cell>
          <cell r="B3" t="str">
            <v>Apr-Jun 2010</v>
          </cell>
          <cell r="C3" t="str">
            <v>Breast</v>
          </cell>
          <cell r="D3">
            <v>694</v>
          </cell>
          <cell r="E3">
            <v>0.76080691642651299</v>
          </cell>
          <cell r="F3">
            <v>0.22190201729106629</v>
          </cell>
          <cell r="G3">
            <v>1.7291066282420751E-2</v>
          </cell>
          <cell r="H3" t="str">
            <v>0.0%</v>
          </cell>
          <cell r="I3" t="str">
            <v>0.0%</v>
          </cell>
        </row>
        <row r="4">
          <cell r="A4" t="str">
            <v xml:space="preserve">Apr-Jun 2010Breast - screened excluded </v>
          </cell>
          <cell r="B4" t="str">
            <v>Apr-Jun 2010</v>
          </cell>
          <cell r="C4" t="str">
            <v xml:space="preserve">Breast - screened excluded </v>
          </cell>
          <cell r="D4">
            <v>694</v>
          </cell>
          <cell r="E4">
            <v>0.76080691642651299</v>
          </cell>
          <cell r="F4">
            <v>0.22190201729106629</v>
          </cell>
          <cell r="G4">
            <v>1.7291066282420751E-2</v>
          </cell>
          <cell r="H4" t="str">
            <v>0.0%</v>
          </cell>
          <cell r="I4" t="str">
            <v>0.0%</v>
          </cell>
        </row>
        <row r="5">
          <cell r="A5" t="str">
            <v>Apr-Jun 2010Breast - screened only</v>
          </cell>
          <cell r="B5" t="str">
            <v>Apr-Jun 2010</v>
          </cell>
          <cell r="C5" t="str">
            <v>Breast - screened only</v>
          </cell>
          <cell r="D5" t="str">
            <v>-</v>
          </cell>
          <cell r="E5" t="str">
            <v>n/a</v>
          </cell>
          <cell r="F5" t="str">
            <v>n/a</v>
          </cell>
          <cell r="G5" t="str">
            <v>n/a</v>
          </cell>
          <cell r="H5" t="str">
            <v>n/a</v>
          </cell>
          <cell r="I5" t="str">
            <v>n/a</v>
          </cell>
        </row>
        <row r="6">
          <cell r="A6" t="str">
            <v>Apr-Jun 2010Cervical</v>
          </cell>
          <cell r="B6" t="str">
            <v>Apr-Jun 2010</v>
          </cell>
          <cell r="C6" t="str">
            <v>Cervical</v>
          </cell>
          <cell r="D6" t="str">
            <v>-</v>
          </cell>
          <cell r="E6" t="str">
            <v>n/a</v>
          </cell>
          <cell r="F6" t="str">
            <v>n/a</v>
          </cell>
          <cell r="G6" t="str">
            <v>n/a</v>
          </cell>
          <cell r="H6" t="str">
            <v>n/a</v>
          </cell>
          <cell r="I6" t="str">
            <v>n/a</v>
          </cell>
        </row>
        <row r="7">
          <cell r="A7" t="str">
            <v>Apr-Jun 2010Cervical - screened excluded</v>
          </cell>
          <cell r="B7" t="str">
            <v>Apr-Jun 2010</v>
          </cell>
          <cell r="C7" t="str">
            <v>Cervical - screened excluded</v>
          </cell>
          <cell r="D7" t="str">
            <v>-</v>
          </cell>
          <cell r="E7" t="str">
            <v>n/a</v>
          </cell>
          <cell r="F7" t="str">
            <v>n/a</v>
          </cell>
          <cell r="G7" t="str">
            <v>n/a</v>
          </cell>
          <cell r="H7" t="str">
            <v>n/a</v>
          </cell>
          <cell r="I7" t="str">
            <v>n/a</v>
          </cell>
        </row>
        <row r="8">
          <cell r="A8" t="str">
            <v>Apr-Jun 2010Cervical - screened only</v>
          </cell>
          <cell r="B8" t="str">
            <v>Apr-Jun 2010</v>
          </cell>
          <cell r="C8" t="str">
            <v>Cervical - screened only</v>
          </cell>
          <cell r="D8" t="str">
            <v>-</v>
          </cell>
          <cell r="E8" t="str">
            <v>n/a</v>
          </cell>
          <cell r="F8" t="str">
            <v>n/a</v>
          </cell>
          <cell r="G8" t="str">
            <v>n/a</v>
          </cell>
          <cell r="H8" t="str">
            <v>n/a</v>
          </cell>
          <cell r="I8" t="str">
            <v>n/a</v>
          </cell>
        </row>
        <row r="9">
          <cell r="A9" t="str">
            <v>Apr-Jun 2010Colorectal</v>
          </cell>
          <cell r="B9" t="str">
            <v>Apr-Jun 2010</v>
          </cell>
          <cell r="C9" t="str">
            <v>Colorectal</v>
          </cell>
          <cell r="D9">
            <v>645</v>
          </cell>
          <cell r="E9">
            <v>0.67751937984496124</v>
          </cell>
          <cell r="F9">
            <v>0.30387596899224806</v>
          </cell>
          <cell r="G9">
            <v>1.7054263565891473E-2</v>
          </cell>
          <cell r="H9">
            <v>1.5503875968992248E-3</v>
          </cell>
          <cell r="I9" t="str">
            <v>0.0%</v>
          </cell>
        </row>
        <row r="10">
          <cell r="A10" t="str">
            <v>Apr-Jun 2010Colorectal - screened excluded</v>
          </cell>
          <cell r="B10" t="str">
            <v>Apr-Jun 2010</v>
          </cell>
          <cell r="C10" t="str">
            <v>Colorectal - screened excluded</v>
          </cell>
          <cell r="D10">
            <v>645</v>
          </cell>
          <cell r="E10">
            <v>0.67751937984496124</v>
          </cell>
          <cell r="F10">
            <v>0.30387596899224806</v>
          </cell>
          <cell r="G10">
            <v>1.7054263565891473E-2</v>
          </cell>
          <cell r="H10">
            <v>1.5503875968992248E-3</v>
          </cell>
          <cell r="I10" t="str">
            <v>0.0%</v>
          </cell>
        </row>
        <row r="11">
          <cell r="A11" t="str">
            <v>Apr-Jun 2010Colorectal - screened only</v>
          </cell>
          <cell r="B11" t="str">
            <v>Apr-Jun 2010</v>
          </cell>
          <cell r="C11" t="str">
            <v>Colorectal - screened only</v>
          </cell>
          <cell r="D11" t="str">
            <v>-</v>
          </cell>
          <cell r="E11" t="str">
            <v>n/a</v>
          </cell>
          <cell r="F11" t="str">
            <v>n/a</v>
          </cell>
          <cell r="G11" t="str">
            <v>n/a</v>
          </cell>
          <cell r="H11" t="str">
            <v>n/a</v>
          </cell>
          <cell r="I11" t="str">
            <v>n/a</v>
          </cell>
        </row>
        <row r="12">
          <cell r="A12" t="str">
            <v>Apr-Jun 2010Head and Neck</v>
          </cell>
          <cell r="B12" t="str">
            <v>Apr-Jun 2010</v>
          </cell>
          <cell r="C12" t="str">
            <v>Head and Neck</v>
          </cell>
          <cell r="D12">
            <v>246</v>
          </cell>
          <cell r="E12">
            <v>0.50406504065040647</v>
          </cell>
          <cell r="F12">
            <v>0.45934959349593496</v>
          </cell>
          <cell r="G12">
            <v>2.8455284552845527E-2</v>
          </cell>
          <cell r="H12">
            <v>8.130081300813009E-3</v>
          </cell>
          <cell r="I12" t="str">
            <v>0.0%</v>
          </cell>
        </row>
        <row r="13">
          <cell r="A13" t="str">
            <v>Apr-Jun 2010Lung</v>
          </cell>
          <cell r="B13" t="str">
            <v>Apr-Jun 2010</v>
          </cell>
          <cell r="C13" t="str">
            <v>Lung</v>
          </cell>
          <cell r="D13">
            <v>842</v>
          </cell>
          <cell r="E13">
            <v>0.80878859857482188</v>
          </cell>
          <cell r="F13">
            <v>0.18052256532066507</v>
          </cell>
          <cell r="G13">
            <v>8.3135391923990498E-3</v>
          </cell>
          <cell r="H13">
            <v>1.1876484560570072E-3</v>
          </cell>
          <cell r="I13">
            <v>1.1876484560570072E-3</v>
          </cell>
        </row>
        <row r="14">
          <cell r="A14" t="str">
            <v>Apr-Jun 2010Lymphoma</v>
          </cell>
          <cell r="B14" t="str">
            <v>Apr-Jun 2010</v>
          </cell>
          <cell r="C14" t="str">
            <v>Lymphoma</v>
          </cell>
          <cell r="D14">
            <v>222</v>
          </cell>
          <cell r="E14">
            <v>0.94594594594594594</v>
          </cell>
          <cell r="F14">
            <v>5.4054054054054057E-2</v>
          </cell>
          <cell r="G14" t="str">
            <v>0.0%</v>
          </cell>
          <cell r="H14" t="str">
            <v>0.0%</v>
          </cell>
          <cell r="I14" t="str">
            <v>0.0%</v>
          </cell>
        </row>
        <row r="15">
          <cell r="A15" t="str">
            <v>Apr-Jun 2010Melanoma</v>
          </cell>
          <cell r="B15" t="str">
            <v>Apr-Jun 2010</v>
          </cell>
          <cell r="C15" t="str">
            <v>Melanoma</v>
          </cell>
          <cell r="D15">
            <v>279</v>
          </cell>
          <cell r="E15">
            <v>0.87813620071684584</v>
          </cell>
          <cell r="F15">
            <v>0.1039426523297491</v>
          </cell>
          <cell r="G15">
            <v>1.0752688172043012E-2</v>
          </cell>
          <cell r="H15">
            <v>7.1684587813620072E-3</v>
          </cell>
          <cell r="I15" t="str">
            <v>0.0%</v>
          </cell>
        </row>
        <row r="16">
          <cell r="A16" t="str">
            <v>Apr-Jun 2010Ovarian</v>
          </cell>
          <cell r="B16" t="str">
            <v>Apr-Jun 2010</v>
          </cell>
          <cell r="C16" t="str">
            <v>Ovarian</v>
          </cell>
          <cell r="D16">
            <v>94</v>
          </cell>
          <cell r="E16">
            <v>0.69148936170212771</v>
          </cell>
          <cell r="F16">
            <v>0.2978723404255319</v>
          </cell>
          <cell r="G16">
            <v>1.0638297872340425E-2</v>
          </cell>
          <cell r="H16" t="str">
            <v>0.0%</v>
          </cell>
          <cell r="I16" t="str">
            <v>0.0%</v>
          </cell>
        </row>
        <row r="17">
          <cell r="A17" t="str">
            <v>Apr-Jun 2010Upper GI</v>
          </cell>
          <cell r="B17" t="str">
            <v>Apr-Jun 2010</v>
          </cell>
          <cell r="C17" t="str">
            <v>Upper GI</v>
          </cell>
          <cell r="D17">
            <v>508</v>
          </cell>
          <cell r="E17">
            <v>0.85629921259842523</v>
          </cell>
          <cell r="F17">
            <v>0.13976377952755906</v>
          </cell>
          <cell r="G17">
            <v>3.937007874015748E-3</v>
          </cell>
          <cell r="H17" t="str">
            <v>0.0%</v>
          </cell>
          <cell r="I17" t="str">
            <v>0.0%</v>
          </cell>
        </row>
        <row r="18">
          <cell r="A18" t="str">
            <v>Apr-Jun 2010Urological</v>
          </cell>
          <cell r="B18" t="str">
            <v>Apr-Jun 2010</v>
          </cell>
          <cell r="C18" t="str">
            <v>Urological</v>
          </cell>
          <cell r="D18">
            <v>892</v>
          </cell>
          <cell r="E18">
            <v>0.70627802690582964</v>
          </cell>
          <cell r="F18">
            <v>0.23542600896860988</v>
          </cell>
          <cell r="G18">
            <v>3.3632286995515695E-2</v>
          </cell>
          <cell r="H18">
            <v>2.4663677130044841E-2</v>
          </cell>
          <cell r="I18" t="str">
            <v>0.0%</v>
          </cell>
        </row>
        <row r="19">
          <cell r="A19" t="str">
            <v>Jul-Sep 2010All cancer types1</v>
          </cell>
          <cell r="B19" t="str">
            <v>Jul-Sep 2010</v>
          </cell>
          <cell r="C19" t="str">
            <v>All cancer types1</v>
          </cell>
          <cell r="D19">
            <v>5234</v>
          </cell>
          <cell r="E19">
            <v>0.73729461215131831</v>
          </cell>
          <cell r="F19">
            <v>0.24359954145968665</v>
          </cell>
          <cell r="G19">
            <v>1.4902560183416125E-2</v>
          </cell>
          <cell r="H19">
            <v>4.2032862055789069E-3</v>
          </cell>
        </row>
        <row r="20">
          <cell r="A20" t="str">
            <v>Jul-Sep 2010Breast</v>
          </cell>
          <cell r="B20" t="str">
            <v>Jul-Sep 2010</v>
          </cell>
          <cell r="C20" t="str">
            <v>Breast</v>
          </cell>
          <cell r="D20">
            <v>1140</v>
          </cell>
          <cell r="E20">
            <v>0.65087719298245617</v>
          </cell>
          <cell r="F20">
            <v>0.33596491228070174</v>
          </cell>
          <cell r="G20">
            <v>1.2280701754385965E-2</v>
          </cell>
          <cell r="H20">
            <v>8.7719298245614037E-4</v>
          </cell>
        </row>
        <row r="21">
          <cell r="A21" t="str">
            <v xml:space="preserve">Jul-Sep 2010Breast - screened excluded </v>
          </cell>
          <cell r="B21" t="str">
            <v>Jul-Sep 2010</v>
          </cell>
          <cell r="C21" t="str">
            <v xml:space="preserve">Breast - screened excluded </v>
          </cell>
          <cell r="D21">
            <v>733</v>
          </cell>
          <cell r="E21">
            <v>0.71350613915416095</v>
          </cell>
          <cell r="F21">
            <v>0.28103683492496589</v>
          </cell>
          <cell r="G21">
            <v>5.4570259208731242E-3</v>
          </cell>
          <cell r="H21" t="str">
            <v>0.0%</v>
          </cell>
        </row>
        <row r="22">
          <cell r="A22" t="str">
            <v>Jul-Sep 2010Breast - screened only</v>
          </cell>
          <cell r="B22" t="str">
            <v>Jul-Sep 2010</v>
          </cell>
          <cell r="C22" t="str">
            <v>Breast - screened only</v>
          </cell>
          <cell r="D22">
            <v>407</v>
          </cell>
          <cell r="E22">
            <v>0.53808353808353804</v>
          </cell>
          <cell r="F22">
            <v>0.43488943488943488</v>
          </cell>
          <cell r="G22">
            <v>2.4570024570024569E-2</v>
          </cell>
          <cell r="H22">
            <v>2.4570024570024569E-3</v>
          </cell>
        </row>
        <row r="23">
          <cell r="A23" t="str">
            <v>Jul-Sep 2010Cervical</v>
          </cell>
          <cell r="B23" t="str">
            <v>Jul-Sep 2010</v>
          </cell>
          <cell r="C23" t="str">
            <v>Cervical</v>
          </cell>
          <cell r="D23">
            <v>17</v>
          </cell>
          <cell r="E23">
            <v>0.76470588235294112</v>
          </cell>
          <cell r="F23">
            <v>0.23529411764705882</v>
          </cell>
          <cell r="G23" t="str">
            <v>0.0%</v>
          </cell>
          <cell r="H23" t="str">
            <v>0.0%</v>
          </cell>
        </row>
        <row r="24">
          <cell r="A24" t="str">
            <v>Jul-Sep 2010Cervical - screened excluded</v>
          </cell>
          <cell r="B24" t="str">
            <v>Jul-Sep 2010</v>
          </cell>
          <cell r="C24" t="str">
            <v>Cervical - screened excluded</v>
          </cell>
          <cell r="D24" t="str">
            <v>-</v>
          </cell>
          <cell r="E24" t="str">
            <v>n/a</v>
          </cell>
          <cell r="F24" t="str">
            <v>n/a</v>
          </cell>
          <cell r="G24" t="str">
            <v>n/a</v>
          </cell>
          <cell r="H24" t="str">
            <v>n/a</v>
          </cell>
        </row>
        <row r="25">
          <cell r="A25" t="str">
            <v>Jul-Sep 2010Cervical - screened only</v>
          </cell>
          <cell r="B25" t="str">
            <v>Jul-Sep 2010</v>
          </cell>
          <cell r="C25" t="str">
            <v>Cervical - screened only</v>
          </cell>
          <cell r="D25">
            <v>17</v>
          </cell>
          <cell r="E25">
            <v>0.76470588235294112</v>
          </cell>
          <cell r="F25">
            <v>0.23529411764705882</v>
          </cell>
          <cell r="G25" t="str">
            <v>0.0%</v>
          </cell>
          <cell r="H25" t="str">
            <v>0.0%</v>
          </cell>
        </row>
        <row r="26">
          <cell r="A26" t="str">
            <v>Jul-Sep 2010Colorectal</v>
          </cell>
          <cell r="B26" t="str">
            <v>Jul-Sep 2010</v>
          </cell>
          <cell r="C26" t="str">
            <v>Colorectal</v>
          </cell>
          <cell r="D26">
            <v>894</v>
          </cell>
          <cell r="E26">
            <v>0.73378076062639819</v>
          </cell>
          <cell r="F26">
            <v>0.24608501118568232</v>
          </cell>
          <cell r="G26">
            <v>1.6778523489932886E-2</v>
          </cell>
          <cell r="H26">
            <v>3.3557046979865771E-3</v>
          </cell>
        </row>
        <row r="27">
          <cell r="A27" t="str">
            <v>Jul-Sep 2010Colorectal - screened excluded</v>
          </cell>
          <cell r="B27" t="str">
            <v>Jul-Sep 2010</v>
          </cell>
          <cell r="C27" t="str">
            <v>Colorectal - screened excluded</v>
          </cell>
          <cell r="D27">
            <v>708</v>
          </cell>
          <cell r="E27">
            <v>0.71610169491525422</v>
          </cell>
          <cell r="F27">
            <v>0.26412429378531072</v>
          </cell>
          <cell r="G27">
            <v>1.5536723163841809E-2</v>
          </cell>
          <cell r="H27">
            <v>4.2372881355932203E-3</v>
          </cell>
        </row>
        <row r="28">
          <cell r="A28" t="str">
            <v>Jul-Sep 2010Colorectal - screened only</v>
          </cell>
          <cell r="B28" t="str">
            <v>Jul-Sep 2010</v>
          </cell>
          <cell r="C28" t="str">
            <v>Colorectal - screened only</v>
          </cell>
          <cell r="D28">
            <v>186</v>
          </cell>
          <cell r="E28">
            <v>0.80107526881720426</v>
          </cell>
          <cell r="F28">
            <v>0.17741935483870969</v>
          </cell>
          <cell r="G28">
            <v>2.1505376344086023E-2</v>
          </cell>
          <cell r="H28" t="str">
            <v>0.0%</v>
          </cell>
        </row>
        <row r="29">
          <cell r="A29" t="str">
            <v>Jul-Sep 2010Head and Neck</v>
          </cell>
          <cell r="B29" t="str">
            <v>Jul-Sep 2010</v>
          </cell>
          <cell r="C29" t="str">
            <v>Head and Neck</v>
          </cell>
          <cell r="D29">
            <v>240</v>
          </cell>
          <cell r="E29">
            <v>0.5</v>
          </cell>
          <cell r="F29">
            <v>0.45</v>
          </cell>
          <cell r="G29">
            <v>4.583333333333333E-2</v>
          </cell>
          <cell r="H29">
            <v>4.1666666666666666E-3</v>
          </cell>
        </row>
        <row r="30">
          <cell r="A30" t="str">
            <v>Jul-Sep 2010Lung</v>
          </cell>
          <cell r="B30" t="str">
            <v>Jul-Sep 2010</v>
          </cell>
          <cell r="C30" t="str">
            <v>Lung</v>
          </cell>
          <cell r="D30">
            <v>902</v>
          </cell>
          <cell r="E30">
            <v>0.77383592017738356</v>
          </cell>
          <cell r="F30">
            <v>0.22394678492239467</v>
          </cell>
          <cell r="G30">
            <v>2.2172949002217295E-3</v>
          </cell>
          <cell r="H30" t="str">
            <v>0.0%</v>
          </cell>
        </row>
        <row r="31">
          <cell r="A31" t="str">
            <v>Jul-Sep 2010Lymphoma</v>
          </cell>
          <cell r="B31" t="str">
            <v>Jul-Sep 2010</v>
          </cell>
          <cell r="C31" t="str">
            <v>Lymphoma</v>
          </cell>
          <cell r="D31">
            <v>208</v>
          </cell>
          <cell r="E31">
            <v>0.90865384615384615</v>
          </cell>
          <cell r="F31">
            <v>9.1346153846153841E-2</v>
          </cell>
          <cell r="G31" t="str">
            <v>0.0%</v>
          </cell>
          <cell r="H31" t="str">
            <v>0.0%</v>
          </cell>
        </row>
        <row r="32">
          <cell r="A32" t="str">
            <v>Jul-Sep 2010Melanoma</v>
          </cell>
          <cell r="B32" t="str">
            <v>Jul-Sep 2010</v>
          </cell>
          <cell r="C32" t="str">
            <v>Melanoma</v>
          </cell>
          <cell r="D32">
            <v>268</v>
          </cell>
          <cell r="E32">
            <v>0.89179104477611937</v>
          </cell>
          <cell r="F32">
            <v>8.5820895522388058E-2</v>
          </cell>
          <cell r="G32">
            <v>1.1194029850746268E-2</v>
          </cell>
          <cell r="H32">
            <v>1.1194029850746268E-2</v>
          </cell>
        </row>
        <row r="33">
          <cell r="A33" t="str">
            <v>Jul-Sep 2010Ovarian</v>
          </cell>
          <cell r="B33" t="str">
            <v>Jul-Sep 2010</v>
          </cell>
          <cell r="C33" t="str">
            <v>Ovarian</v>
          </cell>
          <cell r="D33">
            <v>84</v>
          </cell>
          <cell r="E33">
            <v>0.7142857142857143</v>
          </cell>
          <cell r="F33">
            <v>0.2857142857142857</v>
          </cell>
          <cell r="G33" t="str">
            <v>0.0%</v>
          </cell>
          <cell r="H33" t="str">
            <v>0.0%</v>
          </cell>
        </row>
        <row r="34">
          <cell r="A34" t="str">
            <v>Jul-Sep 2010Upper GI</v>
          </cell>
          <cell r="B34" t="str">
            <v>Jul-Sep 2010</v>
          </cell>
          <cell r="C34" t="str">
            <v>Upper GI</v>
          </cell>
          <cell r="D34">
            <v>537</v>
          </cell>
          <cell r="E34">
            <v>0.87337057728119183</v>
          </cell>
          <cell r="F34">
            <v>0.12476722532588454</v>
          </cell>
          <cell r="G34" t="str">
            <v>0.0%</v>
          </cell>
          <cell r="H34">
            <v>1.8621973929236499E-3</v>
          </cell>
        </row>
        <row r="35">
          <cell r="A35" t="str">
            <v>Jul-Sep 2010Urological</v>
          </cell>
          <cell r="B35" t="str">
            <v>Jul-Sep 2010</v>
          </cell>
          <cell r="C35" t="str">
            <v>Urological</v>
          </cell>
          <cell r="D35">
            <v>944</v>
          </cell>
          <cell r="E35">
            <v>0.71292372881355937</v>
          </cell>
          <cell r="F35">
            <v>0.23834745762711865</v>
          </cell>
          <cell r="G35">
            <v>3.4957627118644065E-2</v>
          </cell>
          <cell r="H35">
            <v>1.3771186440677966E-2</v>
          </cell>
        </row>
        <row r="36">
          <cell r="A36" t="str">
            <v>Oct-Dec 2010All cancer types1</v>
          </cell>
          <cell r="B36" t="str">
            <v>Oct-Dec 2010</v>
          </cell>
          <cell r="C36" t="str">
            <v>All cancer types1</v>
          </cell>
          <cell r="D36">
            <v>5000</v>
          </cell>
          <cell r="E36">
            <v>0.71699999999999997</v>
          </cell>
          <cell r="F36">
            <v>0.25340000000000001</v>
          </cell>
          <cell r="G36">
            <v>2.4E-2</v>
          </cell>
          <cell r="H36">
            <v>5.5999999999999999E-3</v>
          </cell>
        </row>
        <row r="37">
          <cell r="A37" t="str">
            <v>Oct-Dec 2010Breast</v>
          </cell>
          <cell r="B37" t="str">
            <v>Oct-Dec 2010</v>
          </cell>
          <cell r="C37" t="str">
            <v>Breast</v>
          </cell>
          <cell r="D37">
            <v>1092</v>
          </cell>
          <cell r="E37">
            <v>0.59706959706959706</v>
          </cell>
          <cell r="F37">
            <v>0.37271062271062272</v>
          </cell>
          <cell r="G37">
            <v>2.6556776556776556E-2</v>
          </cell>
          <cell r="H37">
            <v>3.663003663003663E-3</v>
          </cell>
        </row>
        <row r="38">
          <cell r="A38" t="str">
            <v xml:space="preserve">Oct-Dec 2010Breast - screened excluded </v>
          </cell>
          <cell r="B38" t="str">
            <v>Oct-Dec 2010</v>
          </cell>
          <cell r="C38" t="str">
            <v xml:space="preserve">Breast - screened excluded </v>
          </cell>
          <cell r="D38">
            <v>647</v>
          </cell>
          <cell r="E38">
            <v>0.66924265842349306</v>
          </cell>
          <cell r="F38">
            <v>0.31839258114374036</v>
          </cell>
          <cell r="G38">
            <v>1.0819165378670788E-2</v>
          </cell>
          <cell r="H38">
            <v>1.5455950540958269E-3</v>
          </cell>
        </row>
        <row r="39">
          <cell r="A39" t="str">
            <v>Oct-Dec 2010Breast - screened only</v>
          </cell>
          <cell r="B39" t="str">
            <v>Oct-Dec 2010</v>
          </cell>
          <cell r="C39" t="str">
            <v>Breast - screened only</v>
          </cell>
          <cell r="D39">
            <v>445</v>
          </cell>
          <cell r="E39">
            <v>0.49213483146067416</v>
          </cell>
          <cell r="F39">
            <v>0.45168539325842699</v>
          </cell>
          <cell r="G39">
            <v>4.9438202247191011E-2</v>
          </cell>
          <cell r="H39">
            <v>6.7415730337078653E-3</v>
          </cell>
        </row>
        <row r="40">
          <cell r="A40" t="str">
            <v>Oct-Dec 2010Cervical</v>
          </cell>
          <cell r="B40" t="str">
            <v>Oct-Dec 2010</v>
          </cell>
          <cell r="C40" t="str">
            <v>Cervical</v>
          </cell>
          <cell r="D40">
            <v>62</v>
          </cell>
          <cell r="E40">
            <v>0.66129032258064513</v>
          </cell>
          <cell r="F40">
            <v>0.30645161290322581</v>
          </cell>
          <cell r="G40">
            <v>3.2258064516129031E-2</v>
          </cell>
          <cell r="H40" t="str">
            <v>0.0%</v>
          </cell>
        </row>
        <row r="41">
          <cell r="A41" t="str">
            <v>Oct-Dec 2010Cervical - screened excluded</v>
          </cell>
          <cell r="B41" t="str">
            <v>Oct-Dec 2010</v>
          </cell>
          <cell r="C41" t="str">
            <v>Cervical - screened excluded</v>
          </cell>
          <cell r="D41">
            <v>36</v>
          </cell>
          <cell r="E41">
            <v>0.55555555555555558</v>
          </cell>
          <cell r="F41">
            <v>0.3888888888888889</v>
          </cell>
          <cell r="G41">
            <v>5.5555555555555552E-2</v>
          </cell>
          <cell r="H41" t="str">
            <v>0.0%</v>
          </cell>
        </row>
        <row r="42">
          <cell r="A42" t="str">
            <v>Oct-Dec 2010Cervical - screened only</v>
          </cell>
          <cell r="B42" t="str">
            <v>Oct-Dec 2010</v>
          </cell>
          <cell r="C42" t="str">
            <v>Cervical - screened only</v>
          </cell>
          <cell r="D42">
            <v>26</v>
          </cell>
          <cell r="E42">
            <v>0.80769230769230771</v>
          </cell>
          <cell r="F42">
            <v>0.19230769230769232</v>
          </cell>
          <cell r="G42" t="str">
            <v>0.0%</v>
          </cell>
          <cell r="H42" t="str">
            <v>0.0%</v>
          </cell>
        </row>
        <row r="43">
          <cell r="A43" t="str">
            <v>Oct-Dec 2010Colorectal</v>
          </cell>
          <cell r="B43" t="str">
            <v>Oct-Dec 2010</v>
          </cell>
          <cell r="C43" t="str">
            <v>Colorectal</v>
          </cell>
          <cell r="D43">
            <v>802</v>
          </cell>
          <cell r="E43">
            <v>0.6882793017456359</v>
          </cell>
          <cell r="F43">
            <v>0.27182044887780549</v>
          </cell>
          <cell r="G43">
            <v>3.366583541147132E-2</v>
          </cell>
          <cell r="H43">
            <v>6.2344139650872821E-3</v>
          </cell>
        </row>
        <row r="44">
          <cell r="A44" t="str">
            <v>Oct-Dec 2010Colorectal - screened excluded</v>
          </cell>
          <cell r="B44" t="str">
            <v>Oct-Dec 2010</v>
          </cell>
          <cell r="C44" t="str">
            <v>Colorectal - screened excluded</v>
          </cell>
          <cell r="D44">
            <v>626</v>
          </cell>
          <cell r="E44">
            <v>0.69329073482428116</v>
          </cell>
          <cell r="F44">
            <v>0.26517571884984026</v>
          </cell>
          <cell r="G44">
            <v>3.6741214057507986E-2</v>
          </cell>
          <cell r="H44">
            <v>4.7923322683706068E-3</v>
          </cell>
        </row>
        <row r="45">
          <cell r="A45" t="str">
            <v>Oct-Dec 2010Colorectal - screened only</v>
          </cell>
          <cell r="B45" t="str">
            <v>Oct-Dec 2010</v>
          </cell>
          <cell r="C45" t="str">
            <v>Colorectal - screened only</v>
          </cell>
          <cell r="D45">
            <v>176</v>
          </cell>
          <cell r="E45">
            <v>0.67045454545454541</v>
          </cell>
          <cell r="F45">
            <v>0.29545454545454547</v>
          </cell>
          <cell r="G45">
            <v>2.2727272727272728E-2</v>
          </cell>
          <cell r="H45">
            <v>1.1363636363636364E-2</v>
          </cell>
        </row>
        <row r="46">
          <cell r="A46" t="str">
            <v>Oct-Dec 2010Head and Neck</v>
          </cell>
          <cell r="B46" t="str">
            <v>Oct-Dec 2010</v>
          </cell>
          <cell r="C46" t="str">
            <v>Head and Neck</v>
          </cell>
          <cell r="D46">
            <v>247</v>
          </cell>
          <cell r="E46">
            <v>0.46558704453441296</v>
          </cell>
          <cell r="F46">
            <v>0.51012145748987858</v>
          </cell>
          <cell r="G46">
            <v>2.4291497975708502E-2</v>
          </cell>
          <cell r="H46" t="str">
            <v>0.0%</v>
          </cell>
        </row>
        <row r="47">
          <cell r="A47" t="str">
            <v>Oct-Dec 2010Lung</v>
          </cell>
          <cell r="B47" t="str">
            <v>Oct-Dec 2010</v>
          </cell>
          <cell r="C47" t="str">
            <v>Lung</v>
          </cell>
          <cell r="D47">
            <v>863</v>
          </cell>
          <cell r="E47">
            <v>0.80069524913093859</v>
          </cell>
          <cell r="F47">
            <v>0.19119351100811124</v>
          </cell>
          <cell r="G47">
            <v>6.9524913093858632E-3</v>
          </cell>
          <cell r="H47">
            <v>1.1587485515643105E-3</v>
          </cell>
        </row>
        <row r="48">
          <cell r="A48" t="str">
            <v>Oct-Dec 2010Lymphoma</v>
          </cell>
          <cell r="B48" t="str">
            <v>Oct-Dec 2010</v>
          </cell>
          <cell r="C48" t="str">
            <v>Lymphoma</v>
          </cell>
          <cell r="D48">
            <v>200</v>
          </cell>
          <cell r="E48">
            <v>0.93</v>
          </cell>
          <cell r="F48">
            <v>0.06</v>
          </cell>
          <cell r="G48">
            <v>5.0000000000000001E-3</v>
          </cell>
          <cell r="H48">
            <v>5.0000000000000001E-3</v>
          </cell>
        </row>
        <row r="49">
          <cell r="A49" t="str">
            <v>Oct-Dec 2010Melanoma</v>
          </cell>
          <cell r="B49" t="str">
            <v>Oct-Dec 2010</v>
          </cell>
          <cell r="C49" t="str">
            <v>Melanoma</v>
          </cell>
          <cell r="D49">
            <v>175</v>
          </cell>
          <cell r="E49">
            <v>0.84</v>
          </cell>
          <cell r="F49">
            <v>0.13142857142857142</v>
          </cell>
          <cell r="G49">
            <v>1.7142857142857144E-2</v>
          </cell>
          <cell r="H49">
            <v>1.1428571428571429E-2</v>
          </cell>
        </row>
        <row r="50">
          <cell r="A50" t="str">
            <v>Oct-Dec 2010Ovarian</v>
          </cell>
          <cell r="B50" t="str">
            <v>Oct-Dec 2010</v>
          </cell>
          <cell r="C50" t="str">
            <v>Ovarian</v>
          </cell>
          <cell r="D50">
            <v>96</v>
          </cell>
          <cell r="E50">
            <v>0.73958333333333337</v>
          </cell>
          <cell r="F50">
            <v>0.23958333333333334</v>
          </cell>
          <cell r="G50">
            <v>2.0833333333333332E-2</v>
          </cell>
          <cell r="H50" t="str">
            <v>0.0%</v>
          </cell>
        </row>
        <row r="51">
          <cell r="A51" t="str">
            <v>Oct-Dec 2010Upper GI</v>
          </cell>
          <cell r="B51" t="str">
            <v>Oct-Dec 2010</v>
          </cell>
          <cell r="C51" t="str">
            <v>Upper GI</v>
          </cell>
          <cell r="D51">
            <v>481</v>
          </cell>
          <cell r="E51">
            <v>0.84615384615384615</v>
          </cell>
          <cell r="F51">
            <v>0.1496881496881497</v>
          </cell>
          <cell r="G51">
            <v>4.1580041580041582E-3</v>
          </cell>
          <cell r="H51" t="str">
            <v>0.0%</v>
          </cell>
        </row>
        <row r="52">
          <cell r="A52" t="str">
            <v>Oct-Dec 2010Urological</v>
          </cell>
          <cell r="B52" t="str">
            <v>Oct-Dec 2010</v>
          </cell>
          <cell r="C52" t="str">
            <v>Urological</v>
          </cell>
          <cell r="D52">
            <v>982</v>
          </cell>
          <cell r="E52">
            <v>0.73625254582484723</v>
          </cell>
          <cell r="F52">
            <v>0.20570264765784113</v>
          </cell>
          <cell r="G52">
            <v>4.2769857433808553E-2</v>
          </cell>
          <cell r="H52">
            <v>1.5274949083503055E-2</v>
          </cell>
        </row>
        <row r="53">
          <cell r="A53" t="str">
            <v>Jan-Mar 2011All cancer types1</v>
          </cell>
          <cell r="B53" t="str">
            <v>Jan-Mar 2011</v>
          </cell>
          <cell r="C53" t="str">
            <v>All cancer types1</v>
          </cell>
          <cell r="D53">
            <v>5183</v>
          </cell>
          <cell r="E53">
            <v>0.74049778120779475</v>
          </cell>
          <cell r="F53">
            <v>0.23634960447617209</v>
          </cell>
          <cell r="G53">
            <v>1.7943276094925718E-2</v>
          </cell>
          <cell r="H53">
            <v>5.2093382211074665E-3</v>
          </cell>
        </row>
        <row r="54">
          <cell r="A54" t="str">
            <v>Jan-Mar 2011Breast</v>
          </cell>
          <cell r="B54" t="str">
            <v>Jan-Mar 2011</v>
          </cell>
          <cell r="C54" t="str">
            <v>Breast</v>
          </cell>
          <cell r="D54">
            <v>1105</v>
          </cell>
          <cell r="E54">
            <v>0.68325791855203621</v>
          </cell>
          <cell r="F54">
            <v>0.3067873303167421</v>
          </cell>
          <cell r="G54">
            <v>9.0497737556561094E-3</v>
          </cell>
          <cell r="H54">
            <v>9.049773755656109E-4</v>
          </cell>
        </row>
        <row r="55">
          <cell r="A55" t="str">
            <v xml:space="preserve">Jan-Mar 2011Breast - screened excluded </v>
          </cell>
          <cell r="B55" t="str">
            <v>Jan-Mar 2011</v>
          </cell>
          <cell r="C55" t="str">
            <v xml:space="preserve">Breast - screened excluded </v>
          </cell>
          <cell r="D55">
            <v>733</v>
          </cell>
          <cell r="E55">
            <v>0.76261937244201905</v>
          </cell>
          <cell r="F55">
            <v>0.23465211459754434</v>
          </cell>
          <cell r="G55">
            <v>2.7285129604365621E-3</v>
          </cell>
          <cell r="H55" t="str">
            <v>0.0%</v>
          </cell>
        </row>
        <row r="56">
          <cell r="A56" t="str">
            <v>Jan-Mar 2011Breast - screened only</v>
          </cell>
          <cell r="B56" t="str">
            <v>Jan-Mar 2011</v>
          </cell>
          <cell r="C56" t="str">
            <v>Breast - screened only</v>
          </cell>
          <cell r="D56">
            <v>372</v>
          </cell>
          <cell r="E56">
            <v>0.5268817204301075</v>
          </cell>
          <cell r="F56">
            <v>0.44892473118279569</v>
          </cell>
          <cell r="G56">
            <v>2.1505376344086023E-2</v>
          </cell>
          <cell r="H56">
            <v>2.6881720430107529E-3</v>
          </cell>
        </row>
        <row r="57">
          <cell r="A57" t="str">
            <v>Jan-Mar 2011Cervical</v>
          </cell>
          <cell r="B57" t="str">
            <v>Jan-Mar 2011</v>
          </cell>
          <cell r="C57" t="str">
            <v>Cervical</v>
          </cell>
          <cell r="D57">
            <v>67</v>
          </cell>
          <cell r="E57">
            <v>0.61194029850746268</v>
          </cell>
          <cell r="F57">
            <v>0.31343283582089554</v>
          </cell>
          <cell r="G57">
            <v>5.9701492537313432E-2</v>
          </cell>
          <cell r="H57">
            <v>1.4925373134328358E-2</v>
          </cell>
        </row>
        <row r="58">
          <cell r="A58" t="str">
            <v>Jan-Mar 2011Cervical - screened excluded</v>
          </cell>
          <cell r="B58" t="str">
            <v>Jan-Mar 2011</v>
          </cell>
          <cell r="C58" t="str">
            <v>Cervical - screened excluded</v>
          </cell>
          <cell r="D58">
            <v>35</v>
          </cell>
          <cell r="E58">
            <v>0.51428571428571423</v>
          </cell>
          <cell r="F58">
            <v>0.42857142857142855</v>
          </cell>
          <cell r="G58">
            <v>2.8571428571428571E-2</v>
          </cell>
          <cell r="H58">
            <v>2.8571428571428571E-2</v>
          </cell>
        </row>
        <row r="59">
          <cell r="A59" t="str">
            <v>Jan-Mar 2011Cervical - screened only</v>
          </cell>
          <cell r="B59" t="str">
            <v>Jan-Mar 2011</v>
          </cell>
          <cell r="C59" t="str">
            <v>Cervical - screened only</v>
          </cell>
          <cell r="D59">
            <v>32</v>
          </cell>
          <cell r="E59">
            <v>0.71875</v>
          </cell>
          <cell r="F59">
            <v>0.1875</v>
          </cell>
          <cell r="G59">
            <v>9.375E-2</v>
          </cell>
          <cell r="H59" t="str">
            <v>0.0%</v>
          </cell>
        </row>
        <row r="60">
          <cell r="A60" t="str">
            <v>Jan-Mar 2011Colorectal</v>
          </cell>
          <cell r="B60" t="str">
            <v>Jan-Mar 2011</v>
          </cell>
          <cell r="C60" t="str">
            <v>Colorectal</v>
          </cell>
          <cell r="D60">
            <v>785</v>
          </cell>
          <cell r="E60">
            <v>0.72101910828025473</v>
          </cell>
          <cell r="F60">
            <v>0.24203821656050956</v>
          </cell>
          <cell r="G60">
            <v>3.1847133757961783E-2</v>
          </cell>
          <cell r="H60">
            <v>5.0955414012738851E-3</v>
          </cell>
        </row>
        <row r="61">
          <cell r="A61" t="str">
            <v>Jan-Mar 2011Colorectal - screened excluded</v>
          </cell>
          <cell r="B61" t="str">
            <v>Jan-Mar 2011</v>
          </cell>
          <cell r="C61" t="str">
            <v>Colorectal - screened excluded</v>
          </cell>
          <cell r="D61">
            <v>635</v>
          </cell>
          <cell r="E61">
            <v>0.73228346456692917</v>
          </cell>
          <cell r="F61">
            <v>0.23307086614173228</v>
          </cell>
          <cell r="G61">
            <v>3.1496062992125984E-2</v>
          </cell>
          <cell r="H61">
            <v>3.1496062992125984E-3</v>
          </cell>
        </row>
        <row r="62">
          <cell r="A62" t="str">
            <v>Jan-Mar 2011Colorectal - screened only</v>
          </cell>
          <cell r="B62" t="str">
            <v>Jan-Mar 2011</v>
          </cell>
          <cell r="C62" t="str">
            <v>Colorectal - screened only</v>
          </cell>
          <cell r="D62">
            <v>150</v>
          </cell>
          <cell r="E62">
            <v>0.67333333333333334</v>
          </cell>
          <cell r="F62">
            <v>0.28000000000000003</v>
          </cell>
          <cell r="G62">
            <v>3.3333333333333333E-2</v>
          </cell>
          <cell r="H62">
            <v>1.3333333333333334E-2</v>
          </cell>
        </row>
        <row r="63">
          <cell r="A63" t="str">
            <v>Jan-Mar 2011Head and Neck</v>
          </cell>
          <cell r="B63" t="str">
            <v>Jan-Mar 2011</v>
          </cell>
          <cell r="C63" t="str">
            <v>Head and Neck</v>
          </cell>
          <cell r="D63">
            <v>248</v>
          </cell>
          <cell r="E63">
            <v>0.54838709677419351</v>
          </cell>
          <cell r="F63">
            <v>0.43145161290322581</v>
          </cell>
          <cell r="G63">
            <v>1.2096774193548387E-2</v>
          </cell>
          <cell r="H63">
            <v>8.0645161290322578E-3</v>
          </cell>
        </row>
        <row r="64">
          <cell r="A64" t="str">
            <v>Jan-Mar 2011Lung</v>
          </cell>
          <cell r="B64" t="str">
            <v>Jan-Mar 2011</v>
          </cell>
          <cell r="C64" t="str">
            <v>Lung</v>
          </cell>
          <cell r="D64">
            <v>925</v>
          </cell>
          <cell r="E64">
            <v>0.81189189189189193</v>
          </cell>
          <cell r="F64">
            <v>0.17837837837837839</v>
          </cell>
          <cell r="G64">
            <v>9.7297297297297292E-3</v>
          </cell>
          <cell r="H64" t="str">
            <v>0.0%</v>
          </cell>
        </row>
        <row r="65">
          <cell r="A65" t="str">
            <v>Jan-Mar 2011Lymphoma</v>
          </cell>
          <cell r="B65" t="str">
            <v>Jan-Mar 2011</v>
          </cell>
          <cell r="C65" t="str">
            <v>Lymphoma</v>
          </cell>
          <cell r="D65">
            <v>183</v>
          </cell>
          <cell r="E65">
            <v>0.91256830601092898</v>
          </cell>
          <cell r="F65">
            <v>8.1967213114754092E-2</v>
          </cell>
          <cell r="G65">
            <v>5.4644808743169399E-3</v>
          </cell>
          <cell r="H65" t="str">
            <v>0.0%</v>
          </cell>
        </row>
        <row r="66">
          <cell r="A66" t="str">
            <v>Jan-Mar 2011Melanoma</v>
          </cell>
          <cell r="B66" t="str">
            <v>Jan-Mar 2011</v>
          </cell>
          <cell r="C66" t="str">
            <v>Melanoma</v>
          </cell>
          <cell r="D66">
            <v>214</v>
          </cell>
          <cell r="E66">
            <v>0.85046728971962615</v>
          </cell>
          <cell r="F66">
            <v>0.13084112149532709</v>
          </cell>
          <cell r="G66">
            <v>1.4018691588785047E-2</v>
          </cell>
          <cell r="H66">
            <v>4.6728971962616819E-3</v>
          </cell>
        </row>
        <row r="67">
          <cell r="A67" t="str">
            <v>Jan-Mar 2011Ovarian</v>
          </cell>
          <cell r="B67" t="str">
            <v>Jan-Mar 2011</v>
          </cell>
          <cell r="C67" t="str">
            <v>Ovarian</v>
          </cell>
          <cell r="D67">
            <v>107</v>
          </cell>
          <cell r="E67">
            <v>0.71962616822429903</v>
          </cell>
          <cell r="F67">
            <v>0.25233644859813081</v>
          </cell>
          <cell r="G67">
            <v>1.8691588785046728E-2</v>
          </cell>
          <cell r="H67">
            <v>9.3457943925233638E-3</v>
          </cell>
        </row>
        <row r="68">
          <cell r="A68" t="str">
            <v>Jan-Mar 2011Upper GI</v>
          </cell>
          <cell r="B68" t="str">
            <v>Jan-Mar 2011</v>
          </cell>
          <cell r="C68" t="str">
            <v>Upper GI</v>
          </cell>
          <cell r="D68">
            <v>551</v>
          </cell>
          <cell r="E68">
            <v>0.81125226860254085</v>
          </cell>
          <cell r="F68">
            <v>0.18330308529945555</v>
          </cell>
          <cell r="G68">
            <v>5.4446460980036296E-3</v>
          </cell>
          <cell r="H68" t="str">
            <v>0.0%</v>
          </cell>
        </row>
        <row r="69">
          <cell r="A69" t="str">
            <v>Jan-Mar 2011Urological</v>
          </cell>
          <cell r="B69" t="str">
            <v>Jan-Mar 2011</v>
          </cell>
          <cell r="C69" t="str">
            <v>Urological</v>
          </cell>
          <cell r="D69">
            <v>998</v>
          </cell>
          <cell r="E69">
            <v>0.71743486973947901</v>
          </cell>
          <cell r="F69">
            <v>0.23246492985971945</v>
          </cell>
          <cell r="G69">
            <v>3.3066132264529056E-2</v>
          </cell>
          <cell r="H69">
            <v>1.7034068136272545E-2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tents and Notes"/>
      <sheetName val="Table 1d"/>
      <sheetName val="Charts"/>
      <sheetName val="Data"/>
      <sheetName val="Lookup"/>
    </sheetNames>
    <sheetDataSet>
      <sheetData sheetId="0"/>
      <sheetData sheetId="1"/>
      <sheetData sheetId="2"/>
      <sheetData sheetId="3">
        <row r="1">
          <cell r="A1" t="str">
            <v>Indicator_Region</v>
          </cell>
          <cell r="B1" t="str">
            <v>Region</v>
          </cell>
          <cell r="C1" t="str">
            <v>Indicator</v>
          </cell>
          <cell r="D1" t="str">
            <v>31st Mar 2010</v>
          </cell>
          <cell r="E1" t="str">
            <v>30th Jun 2010</v>
          </cell>
          <cell r="F1" t="str">
            <v>30th Sept 2010</v>
          </cell>
          <cell r="G1" t="str">
            <v>31st Dec 2010</v>
          </cell>
          <cell r="H1" t="str">
            <v>31st Mar 2011</v>
          </cell>
        </row>
        <row r="2">
          <cell r="A2" t="str">
            <v>NHS ScotlandNumber of eligible referrals2</v>
          </cell>
          <cell r="B2" t="str">
            <v>NHS Scotland</v>
          </cell>
          <cell r="C2" t="str">
            <v>Number of eligible referrals2</v>
          </cell>
          <cell r="D2">
            <v>1888</v>
          </cell>
          <cell r="E2">
            <v>1951</v>
          </cell>
          <cell r="F2">
            <v>2736</v>
          </cell>
          <cell r="G2">
            <v>2632</v>
          </cell>
          <cell r="H2" t="str">
            <v>-</v>
          </cell>
        </row>
        <row r="3">
          <cell r="A3" t="str">
            <v>NHS Scotland% treated within 62 days</v>
          </cell>
          <cell r="B3" t="str">
            <v>NHS Scotland</v>
          </cell>
          <cell r="C3" t="str">
            <v>% treated within 62 days</v>
          </cell>
          <cell r="D3">
            <v>0.96610169491525422</v>
          </cell>
          <cell r="E3">
            <v>0.96617119425935416</v>
          </cell>
          <cell r="F3">
            <v>0.97299999999999998</v>
          </cell>
          <cell r="G3">
            <v>0.95699999999999996</v>
          </cell>
          <cell r="H3" t="str">
            <v>-</v>
          </cell>
        </row>
        <row r="4">
          <cell r="A4" t="str">
            <v>NHS ScotlandMaximum wait (Days)3</v>
          </cell>
          <cell r="B4" t="str">
            <v>NHS Scotland</v>
          </cell>
          <cell r="C4" t="str">
            <v>Maximum wait (Days)3</v>
          </cell>
          <cell r="D4">
            <v>155</v>
          </cell>
          <cell r="E4">
            <v>282</v>
          </cell>
          <cell r="F4">
            <v>178</v>
          </cell>
          <cell r="G4">
            <v>132</v>
          </cell>
          <cell r="H4" t="str">
            <v>-</v>
          </cell>
        </row>
        <row r="5">
          <cell r="A5" t="str">
            <v>NHS ScotlandMedian wait (Days)4</v>
          </cell>
          <cell r="B5" t="str">
            <v>NHS Scotland</v>
          </cell>
          <cell r="C5" t="str">
            <v>Median wait (Days)4</v>
          </cell>
          <cell r="D5">
            <v>33</v>
          </cell>
          <cell r="E5">
            <v>34</v>
          </cell>
          <cell r="F5">
            <v>36</v>
          </cell>
          <cell r="G5">
            <v>36</v>
          </cell>
          <cell r="H5" t="str">
            <v>-</v>
          </cell>
        </row>
        <row r="6">
          <cell r="A6" t="str">
            <v>NHS Scotland90th Percentile (Days)5</v>
          </cell>
          <cell r="B6" t="str">
            <v>NHS Scotland</v>
          </cell>
          <cell r="C6" t="str">
            <v>90th Percentile (Days)5</v>
          </cell>
          <cell r="D6">
            <v>58</v>
          </cell>
          <cell r="E6">
            <v>58</v>
          </cell>
          <cell r="F6">
            <v>58</v>
          </cell>
          <cell r="G6">
            <v>60</v>
          </cell>
          <cell r="H6" t="str">
            <v>-</v>
          </cell>
        </row>
        <row r="7">
          <cell r="A7" t="str">
            <v>NHS Ayrshire &amp; ArranNumber of eligible referrals2</v>
          </cell>
          <cell r="B7" t="str">
            <v>NHS Ayrshire &amp; Arran</v>
          </cell>
          <cell r="C7" t="str">
            <v>Number of eligible referrals2</v>
          </cell>
          <cell r="D7">
            <v>128</v>
          </cell>
          <cell r="E7">
            <v>138</v>
          </cell>
          <cell r="F7">
            <v>196</v>
          </cell>
          <cell r="G7">
            <v>183</v>
          </cell>
          <cell r="H7" t="str">
            <v>-</v>
          </cell>
        </row>
        <row r="8">
          <cell r="A8" t="str">
            <v>NHS Ayrshire &amp; Arran% treated within 62 days</v>
          </cell>
          <cell r="B8" t="str">
            <v>NHS Ayrshire &amp; Arran</v>
          </cell>
          <cell r="C8" t="str">
            <v>% treated within 62 days</v>
          </cell>
          <cell r="D8">
            <v>0.921875</v>
          </cell>
          <cell r="E8">
            <v>0.97101449275362317</v>
          </cell>
          <cell r="F8">
            <v>0.97959183673469385</v>
          </cell>
          <cell r="G8">
            <v>0.96174863387978105</v>
          </cell>
          <cell r="H8" t="str">
            <v>-</v>
          </cell>
        </row>
        <row r="9">
          <cell r="A9" t="str">
            <v>NHS Ayrshire &amp; ArranMaximum wait (Days)3</v>
          </cell>
          <cell r="B9" t="str">
            <v>NHS Ayrshire &amp; Arran</v>
          </cell>
          <cell r="C9" t="str">
            <v>Maximum wait (Days)3</v>
          </cell>
          <cell r="D9">
            <v>155</v>
          </cell>
          <cell r="E9">
            <v>150</v>
          </cell>
          <cell r="F9">
            <v>77</v>
          </cell>
          <cell r="G9">
            <v>132</v>
          </cell>
          <cell r="H9" t="str">
            <v>-</v>
          </cell>
        </row>
        <row r="10">
          <cell r="A10" t="str">
            <v>NHS Ayrshire &amp; ArranMedian wait (Days)4</v>
          </cell>
          <cell r="B10" t="str">
            <v>NHS Ayrshire &amp; Arran</v>
          </cell>
          <cell r="C10" t="str">
            <v>Median wait (Days)4</v>
          </cell>
          <cell r="D10">
            <v>26.5</v>
          </cell>
          <cell r="E10">
            <v>36</v>
          </cell>
          <cell r="F10">
            <v>28</v>
          </cell>
          <cell r="G10">
            <v>32</v>
          </cell>
          <cell r="H10" t="str">
            <v>-</v>
          </cell>
        </row>
        <row r="11">
          <cell r="A11" t="str">
            <v>NHS Ayrshire &amp; Arran90th Percentile (Days)5</v>
          </cell>
          <cell r="B11" t="str">
            <v>NHS Ayrshire &amp; Arran</v>
          </cell>
          <cell r="C11" t="str">
            <v>90th Percentile (Days)5</v>
          </cell>
          <cell r="D11">
            <v>59.6</v>
          </cell>
          <cell r="E11">
            <v>56.3</v>
          </cell>
          <cell r="F11">
            <v>56</v>
          </cell>
          <cell r="G11">
            <v>58</v>
          </cell>
          <cell r="H11" t="str">
            <v>-</v>
          </cell>
        </row>
        <row r="12">
          <cell r="A12" t="str">
            <v>NHS BordersNumber of eligible referrals2</v>
          </cell>
          <cell r="B12" t="str">
            <v>NHS Borders</v>
          </cell>
          <cell r="C12" t="str">
            <v>Number of eligible referrals2</v>
          </cell>
          <cell r="D12">
            <v>65</v>
          </cell>
          <cell r="E12">
            <v>26</v>
          </cell>
          <cell r="F12">
            <v>57</v>
          </cell>
          <cell r="G12">
            <v>50</v>
          </cell>
          <cell r="H12" t="str">
            <v>-</v>
          </cell>
        </row>
        <row r="13">
          <cell r="A13" t="str">
            <v>NHS Borders% treated within 62 days</v>
          </cell>
          <cell r="B13" t="str">
            <v>NHS Borders</v>
          </cell>
          <cell r="C13" t="str">
            <v>% treated within 62 days</v>
          </cell>
          <cell r="D13">
            <v>0.98461538461538467</v>
          </cell>
          <cell r="E13">
            <v>0.96153846153846156</v>
          </cell>
          <cell r="F13">
            <v>0.96491228070175439</v>
          </cell>
          <cell r="G13">
            <v>1</v>
          </cell>
          <cell r="H13" t="str">
            <v>-</v>
          </cell>
        </row>
        <row r="14">
          <cell r="A14" t="str">
            <v>NHS BordersMaximum wait (Days)3</v>
          </cell>
          <cell r="B14" t="str">
            <v>NHS Borders</v>
          </cell>
          <cell r="C14" t="str">
            <v>Maximum wait (Days)3</v>
          </cell>
          <cell r="D14">
            <v>92</v>
          </cell>
          <cell r="E14">
            <v>116</v>
          </cell>
          <cell r="F14">
            <v>87</v>
          </cell>
          <cell r="G14">
            <v>62</v>
          </cell>
          <cell r="H14" t="str">
            <v>-</v>
          </cell>
        </row>
        <row r="15">
          <cell r="A15" t="str">
            <v>NHS BordersMedian wait (Days)4</v>
          </cell>
          <cell r="B15" t="str">
            <v>NHS Borders</v>
          </cell>
          <cell r="C15" t="str">
            <v>Median wait (Days)4</v>
          </cell>
          <cell r="D15">
            <v>34</v>
          </cell>
          <cell r="E15">
            <v>33</v>
          </cell>
          <cell r="F15">
            <v>34</v>
          </cell>
          <cell r="G15">
            <v>31</v>
          </cell>
          <cell r="H15" t="str">
            <v>-</v>
          </cell>
        </row>
        <row r="16">
          <cell r="A16" t="str">
            <v>NHS Borders90th Percentile (Days)5</v>
          </cell>
          <cell r="B16" t="str">
            <v>NHS Borders</v>
          </cell>
          <cell r="C16" t="str">
            <v>90th Percentile (Days)5</v>
          </cell>
          <cell r="D16">
            <v>53</v>
          </cell>
          <cell r="E16" t="str">
            <v>n/a</v>
          </cell>
          <cell r="F16">
            <v>57.4</v>
          </cell>
          <cell r="G16">
            <v>50</v>
          </cell>
          <cell r="H16" t="str">
            <v>-</v>
          </cell>
        </row>
        <row r="17">
          <cell r="A17" t="str">
            <v>NHS Dumfries &amp; GallowayNumber of eligible referrals2</v>
          </cell>
          <cell r="B17" t="str">
            <v>NHS Dumfries &amp; Galloway</v>
          </cell>
          <cell r="C17" t="str">
            <v>Number of eligible referrals2</v>
          </cell>
          <cell r="D17">
            <v>77</v>
          </cell>
          <cell r="E17">
            <v>90</v>
          </cell>
          <cell r="F17">
            <v>107</v>
          </cell>
          <cell r="G17">
            <v>112</v>
          </cell>
          <cell r="H17" t="str">
            <v>-</v>
          </cell>
        </row>
        <row r="18">
          <cell r="A18" t="str">
            <v>NHS Dumfries &amp; Galloway% treated within 62 days</v>
          </cell>
          <cell r="B18" t="str">
            <v>NHS Dumfries &amp; Galloway</v>
          </cell>
          <cell r="C18" t="str">
            <v>% treated within 62 days</v>
          </cell>
          <cell r="D18">
            <v>0.97402597402597402</v>
          </cell>
          <cell r="E18">
            <v>0.97777777777777775</v>
          </cell>
          <cell r="F18">
            <v>0.97169811320754718</v>
          </cell>
          <cell r="G18">
            <v>0.99107142857142905</v>
          </cell>
          <cell r="H18" t="str">
            <v>-</v>
          </cell>
        </row>
        <row r="19">
          <cell r="A19" t="str">
            <v>NHS Dumfries &amp; GallowayMaximum wait (Days)3</v>
          </cell>
          <cell r="B19" t="str">
            <v>NHS Dumfries &amp; Galloway</v>
          </cell>
          <cell r="C19" t="str">
            <v>Maximum wait (Days)3</v>
          </cell>
          <cell r="D19">
            <v>130</v>
          </cell>
          <cell r="E19">
            <v>67</v>
          </cell>
          <cell r="F19">
            <v>83</v>
          </cell>
          <cell r="G19">
            <v>67</v>
          </cell>
          <cell r="H19" t="str">
            <v>-</v>
          </cell>
        </row>
        <row r="20">
          <cell r="A20" t="str">
            <v>NHS Dumfries &amp; GallowayMedian wait (Days)4</v>
          </cell>
          <cell r="B20" t="str">
            <v>NHS Dumfries &amp; Galloway</v>
          </cell>
          <cell r="C20" t="str">
            <v>Median wait (Days)4</v>
          </cell>
          <cell r="D20">
            <v>23</v>
          </cell>
          <cell r="E20">
            <v>28</v>
          </cell>
          <cell r="F20">
            <v>30</v>
          </cell>
          <cell r="G20">
            <v>31</v>
          </cell>
          <cell r="H20" t="str">
            <v>-</v>
          </cell>
        </row>
        <row r="21">
          <cell r="A21" t="str">
            <v>NHS Dumfries &amp; Galloway90th Percentile (Days)5</v>
          </cell>
          <cell r="B21" t="str">
            <v>NHS Dumfries &amp; Galloway</v>
          </cell>
          <cell r="C21" t="str">
            <v>90th Percentile (Days)5</v>
          </cell>
          <cell r="D21">
            <v>53</v>
          </cell>
          <cell r="E21">
            <v>60</v>
          </cell>
          <cell r="F21">
            <v>58</v>
          </cell>
          <cell r="G21">
            <v>58</v>
          </cell>
          <cell r="H21" t="str">
            <v>-</v>
          </cell>
        </row>
        <row r="22">
          <cell r="A22" t="str">
            <v>NHS FifeNumber of eligible referrals2</v>
          </cell>
          <cell r="B22" t="str">
            <v>NHS Fife</v>
          </cell>
          <cell r="C22" t="str">
            <v>Number of eligible referrals2</v>
          </cell>
          <cell r="D22">
            <v>182</v>
          </cell>
          <cell r="E22">
            <v>146</v>
          </cell>
          <cell r="F22">
            <v>168</v>
          </cell>
          <cell r="G22">
            <v>160</v>
          </cell>
          <cell r="H22" t="str">
            <v>-</v>
          </cell>
        </row>
        <row r="23">
          <cell r="A23" t="str">
            <v>NHS Fife% treated within 62 days</v>
          </cell>
          <cell r="B23" t="str">
            <v>NHS Fife</v>
          </cell>
          <cell r="C23" t="str">
            <v>% treated within 62 days</v>
          </cell>
          <cell r="D23">
            <v>0.96153846153846156</v>
          </cell>
          <cell r="E23">
            <v>0.96575342465753422</v>
          </cell>
          <cell r="F23">
            <v>0.9464285714285714</v>
          </cell>
          <cell r="G23">
            <v>0.95</v>
          </cell>
          <cell r="H23" t="str">
            <v>-</v>
          </cell>
        </row>
        <row r="24">
          <cell r="A24" t="str">
            <v>NHS FifeMaximum wait (Days)3</v>
          </cell>
          <cell r="B24" t="str">
            <v>NHS Fife</v>
          </cell>
          <cell r="C24" t="str">
            <v>Maximum wait (Days)3</v>
          </cell>
          <cell r="D24">
            <v>89</v>
          </cell>
          <cell r="E24">
            <v>74</v>
          </cell>
          <cell r="F24">
            <v>97</v>
          </cell>
          <cell r="G24">
            <v>87</v>
          </cell>
          <cell r="H24" t="str">
            <v>-</v>
          </cell>
        </row>
        <row r="25">
          <cell r="A25" t="str">
            <v>NHS FifeMedian wait (Days)4</v>
          </cell>
          <cell r="B25" t="str">
            <v>NHS Fife</v>
          </cell>
          <cell r="C25" t="str">
            <v>Median wait (Days)4</v>
          </cell>
          <cell r="D25">
            <v>34</v>
          </cell>
          <cell r="E25">
            <v>31</v>
          </cell>
          <cell r="F25">
            <v>34</v>
          </cell>
          <cell r="G25">
            <v>35</v>
          </cell>
          <cell r="H25" t="str">
            <v>-</v>
          </cell>
        </row>
        <row r="26">
          <cell r="A26" t="str">
            <v>NHS Fife90th Percentile (Days)5</v>
          </cell>
          <cell r="B26" t="str">
            <v>NHS Fife</v>
          </cell>
          <cell r="C26" t="str">
            <v>90th Percentile (Days)5</v>
          </cell>
          <cell r="D26">
            <v>56</v>
          </cell>
          <cell r="E26">
            <v>56</v>
          </cell>
          <cell r="F26">
            <v>58.3</v>
          </cell>
          <cell r="G26">
            <v>59</v>
          </cell>
          <cell r="H26" t="str">
            <v>-</v>
          </cell>
        </row>
        <row r="27">
          <cell r="A27" t="str">
            <v>NHS Forth ValleyNumber of eligible referrals2</v>
          </cell>
          <cell r="B27" t="str">
            <v>NHS Forth Valley</v>
          </cell>
          <cell r="C27" t="str">
            <v>Number of eligible referrals2</v>
          </cell>
          <cell r="D27">
            <v>147</v>
          </cell>
          <cell r="E27">
            <v>183</v>
          </cell>
          <cell r="F27">
            <v>164</v>
          </cell>
          <cell r="G27">
            <v>163</v>
          </cell>
          <cell r="H27" t="str">
            <v>-</v>
          </cell>
        </row>
        <row r="28">
          <cell r="A28" t="str">
            <v>NHS Forth Valley% treated within 62 days</v>
          </cell>
          <cell r="B28" t="str">
            <v>NHS Forth Valley</v>
          </cell>
          <cell r="C28" t="str">
            <v>% treated within 62 days</v>
          </cell>
          <cell r="D28">
            <v>0.94557823129251706</v>
          </cell>
          <cell r="E28">
            <v>0.96174863387978138</v>
          </cell>
          <cell r="F28">
            <v>0.93292682926829273</v>
          </cell>
          <cell r="G28">
            <v>0.95092024539877296</v>
          </cell>
          <cell r="H28" t="str">
            <v>-</v>
          </cell>
        </row>
        <row r="29">
          <cell r="A29" t="str">
            <v>NHS Forth ValleyMaximum wait (Days)3</v>
          </cell>
          <cell r="B29" t="str">
            <v>NHS Forth Valley</v>
          </cell>
          <cell r="C29" t="str">
            <v>Maximum wait (Days)3</v>
          </cell>
          <cell r="D29">
            <v>97</v>
          </cell>
          <cell r="E29">
            <v>111</v>
          </cell>
          <cell r="F29">
            <v>178</v>
          </cell>
          <cell r="G29">
            <v>112</v>
          </cell>
          <cell r="H29" t="str">
            <v>-</v>
          </cell>
        </row>
        <row r="30">
          <cell r="A30" t="str">
            <v>NHS Forth ValleyMedian wait (Days)4</v>
          </cell>
          <cell r="B30" t="str">
            <v>NHS Forth Valley</v>
          </cell>
          <cell r="C30" t="str">
            <v>Median wait (Days)4</v>
          </cell>
          <cell r="D30">
            <v>38</v>
          </cell>
          <cell r="E30">
            <v>41</v>
          </cell>
          <cell r="F30">
            <v>36</v>
          </cell>
          <cell r="G30">
            <v>40</v>
          </cell>
          <cell r="H30" t="str">
            <v>-</v>
          </cell>
        </row>
        <row r="31">
          <cell r="A31" t="str">
            <v>NHS Forth Valley90th Percentile (Days)5</v>
          </cell>
          <cell r="B31" t="str">
            <v>NHS Forth Valley</v>
          </cell>
          <cell r="C31" t="str">
            <v>90th Percentile (Days)5</v>
          </cell>
          <cell r="D31">
            <v>60</v>
          </cell>
          <cell r="E31">
            <v>58.8</v>
          </cell>
          <cell r="F31">
            <v>61</v>
          </cell>
          <cell r="G31">
            <v>61</v>
          </cell>
          <cell r="H31" t="str">
            <v>-</v>
          </cell>
        </row>
        <row r="32">
          <cell r="A32" t="str">
            <v>NHS GrampianNumber of eligible referrals2</v>
          </cell>
          <cell r="B32" t="str">
            <v>NHS Grampian</v>
          </cell>
          <cell r="C32" t="str">
            <v>Number of eligible referrals2</v>
          </cell>
          <cell r="D32">
            <v>224</v>
          </cell>
          <cell r="E32">
            <v>204</v>
          </cell>
          <cell r="F32">
            <v>300</v>
          </cell>
          <cell r="G32">
            <v>264</v>
          </cell>
          <cell r="H32" t="str">
            <v>-</v>
          </cell>
        </row>
        <row r="33">
          <cell r="A33" t="str">
            <v>NHS Grampian% treated within 62 days</v>
          </cell>
          <cell r="B33" t="str">
            <v>NHS Grampian</v>
          </cell>
          <cell r="C33" t="str">
            <v>% treated within 62 days</v>
          </cell>
          <cell r="D33">
            <v>0.9642857142857143</v>
          </cell>
          <cell r="E33">
            <v>0.93627450980392157</v>
          </cell>
          <cell r="F33">
            <v>0.97666666666666668</v>
          </cell>
          <cell r="G33">
            <v>0.90909090909090895</v>
          </cell>
          <cell r="H33" t="str">
            <v>-</v>
          </cell>
        </row>
        <row r="34">
          <cell r="A34" t="str">
            <v>NHS GrampianMaximum wait (Days)3</v>
          </cell>
          <cell r="B34" t="str">
            <v>NHS Grampian</v>
          </cell>
          <cell r="C34" t="str">
            <v>Maximum wait (Days)3</v>
          </cell>
          <cell r="D34">
            <v>106</v>
          </cell>
          <cell r="E34">
            <v>282</v>
          </cell>
          <cell r="F34">
            <v>107</v>
          </cell>
          <cell r="G34">
            <v>125</v>
          </cell>
          <cell r="H34" t="str">
            <v>-</v>
          </cell>
        </row>
        <row r="35">
          <cell r="A35" t="str">
            <v>NHS GrampianMedian wait (Days)4</v>
          </cell>
          <cell r="B35" t="str">
            <v>NHS Grampian</v>
          </cell>
          <cell r="C35" t="str">
            <v>Median wait (Days)4</v>
          </cell>
          <cell r="D35">
            <v>36.5</v>
          </cell>
          <cell r="E35">
            <v>32</v>
          </cell>
          <cell r="F35">
            <v>36</v>
          </cell>
          <cell r="G35">
            <v>41</v>
          </cell>
          <cell r="H35" t="str">
            <v>-</v>
          </cell>
        </row>
        <row r="36">
          <cell r="A36" t="str">
            <v>NHS Grampian90th Percentile (Days)5</v>
          </cell>
          <cell r="B36" t="str">
            <v>NHS Grampian</v>
          </cell>
          <cell r="C36" t="str">
            <v>90th Percentile (Days)5</v>
          </cell>
          <cell r="D36">
            <v>59.7</v>
          </cell>
          <cell r="E36">
            <v>60.7</v>
          </cell>
          <cell r="F36">
            <v>58</v>
          </cell>
          <cell r="G36">
            <v>62</v>
          </cell>
          <cell r="H36" t="str">
            <v>-</v>
          </cell>
        </row>
        <row r="37">
          <cell r="A37" t="str">
            <v>NHS Greater Glasgow &amp; ClydeNumber of eligible referrals2</v>
          </cell>
          <cell r="B37" t="str">
            <v>NHS Greater Glasgow &amp; Clyde</v>
          </cell>
          <cell r="C37" t="str">
            <v>Number of eligible referrals2</v>
          </cell>
          <cell r="D37">
            <v>409</v>
          </cell>
          <cell r="E37">
            <v>427</v>
          </cell>
          <cell r="F37">
            <v>667</v>
          </cell>
          <cell r="G37">
            <v>661</v>
          </cell>
          <cell r="H37" t="str">
            <v>-</v>
          </cell>
        </row>
        <row r="38">
          <cell r="A38" t="str">
            <v>NHS Greater Glasgow &amp; Clyde% treated within 62 days</v>
          </cell>
          <cell r="B38" t="str">
            <v>NHS Greater Glasgow &amp; Clyde</v>
          </cell>
          <cell r="C38" t="str">
            <v>% treated within 62 days</v>
          </cell>
          <cell r="D38">
            <v>0.96332518337408313</v>
          </cell>
          <cell r="E38">
            <v>0.95784543325526927</v>
          </cell>
          <cell r="F38">
            <v>0.96701649175412296</v>
          </cell>
          <cell r="G38">
            <v>0.95158850226928904</v>
          </cell>
          <cell r="H38" t="str">
            <v>-</v>
          </cell>
        </row>
        <row r="39">
          <cell r="A39" t="str">
            <v>NHS Greater Glasgow &amp; ClydeMaximum wait (Days)3</v>
          </cell>
          <cell r="B39" t="str">
            <v>NHS Greater Glasgow &amp; Clyde</v>
          </cell>
          <cell r="C39" t="str">
            <v>Maximum wait (Days)3</v>
          </cell>
          <cell r="D39">
            <v>96</v>
          </cell>
          <cell r="E39">
            <v>116</v>
          </cell>
          <cell r="F39">
            <v>97</v>
          </cell>
          <cell r="G39">
            <v>117</v>
          </cell>
          <cell r="H39" t="str">
            <v>-</v>
          </cell>
        </row>
        <row r="40">
          <cell r="A40" t="str">
            <v>NHS Greater Glasgow &amp; ClydeMedian wait (Days)4</v>
          </cell>
          <cell r="B40" t="str">
            <v>NHS Greater Glasgow &amp; Clyde</v>
          </cell>
          <cell r="C40" t="str">
            <v>Median wait (Days)4</v>
          </cell>
          <cell r="D40">
            <v>35</v>
          </cell>
          <cell r="E40">
            <v>37</v>
          </cell>
          <cell r="F40">
            <v>37</v>
          </cell>
          <cell r="G40">
            <v>36</v>
          </cell>
          <cell r="H40" t="str">
            <v>-</v>
          </cell>
        </row>
        <row r="41">
          <cell r="A41" t="str">
            <v>NHS Greater Glasgow &amp; Clyde90th Percentile (Days)5</v>
          </cell>
          <cell r="B41" t="str">
            <v>NHS Greater Glasgow &amp; Clyde</v>
          </cell>
          <cell r="C41" t="str">
            <v>90th Percentile (Days)5</v>
          </cell>
          <cell r="D41">
            <v>59</v>
          </cell>
          <cell r="E41">
            <v>58</v>
          </cell>
          <cell r="F41">
            <v>60</v>
          </cell>
          <cell r="G41">
            <v>60</v>
          </cell>
          <cell r="H41" t="str">
            <v>-</v>
          </cell>
        </row>
        <row r="42">
          <cell r="A42" t="str">
            <v>NHS HighlandNumber of eligible referrals2</v>
          </cell>
          <cell r="B42" t="str">
            <v>NHS Highland</v>
          </cell>
          <cell r="C42" t="str">
            <v>Number of eligible referrals2</v>
          </cell>
          <cell r="D42">
            <v>127</v>
          </cell>
          <cell r="E42">
            <v>130</v>
          </cell>
          <cell r="F42">
            <v>165</v>
          </cell>
          <cell r="G42">
            <v>182</v>
          </cell>
          <cell r="H42" t="str">
            <v>-</v>
          </cell>
        </row>
        <row r="43">
          <cell r="A43" t="str">
            <v>NHS Highland% treated within 62 days</v>
          </cell>
          <cell r="B43" t="str">
            <v>NHS Highland</v>
          </cell>
          <cell r="C43" t="str">
            <v>% treated within 62 days</v>
          </cell>
          <cell r="D43">
            <v>0.98425196850393704</v>
          </cell>
          <cell r="E43">
            <v>0.97692307692307689</v>
          </cell>
          <cell r="F43">
            <v>0.98787878787878791</v>
          </cell>
          <cell r="G43">
            <v>0.96703296703296704</v>
          </cell>
          <cell r="H43" t="str">
            <v>-</v>
          </cell>
        </row>
        <row r="44">
          <cell r="A44" t="str">
            <v>NHS HighlandMaximum wait (Days)3</v>
          </cell>
          <cell r="B44" t="str">
            <v>NHS Highland</v>
          </cell>
          <cell r="C44" t="str">
            <v>Maximum wait (Days)3</v>
          </cell>
          <cell r="D44">
            <v>90</v>
          </cell>
          <cell r="E44">
            <v>73</v>
          </cell>
          <cell r="F44">
            <v>88</v>
          </cell>
          <cell r="G44">
            <v>91</v>
          </cell>
          <cell r="H44" t="str">
            <v>-</v>
          </cell>
        </row>
        <row r="45">
          <cell r="A45" t="str">
            <v>NHS HighlandMedian wait (Days)4</v>
          </cell>
          <cell r="B45" t="str">
            <v>NHS Highland</v>
          </cell>
          <cell r="C45" t="str">
            <v>Median wait (Days)4</v>
          </cell>
          <cell r="D45">
            <v>28</v>
          </cell>
          <cell r="E45">
            <v>38</v>
          </cell>
          <cell r="F45">
            <v>35</v>
          </cell>
          <cell r="G45">
            <v>36</v>
          </cell>
          <cell r="H45" t="str">
            <v>-</v>
          </cell>
        </row>
        <row r="46">
          <cell r="A46" t="str">
            <v>NHS Highland90th Percentile (Days)5</v>
          </cell>
          <cell r="B46" t="str">
            <v>NHS Highland</v>
          </cell>
          <cell r="C46" t="str">
            <v>90th Percentile (Days)5</v>
          </cell>
          <cell r="D46">
            <v>57</v>
          </cell>
          <cell r="E46">
            <v>59.1</v>
          </cell>
          <cell r="F46">
            <v>58.6</v>
          </cell>
          <cell r="G46">
            <v>58</v>
          </cell>
          <cell r="H46" t="str">
            <v>-</v>
          </cell>
        </row>
        <row r="47">
          <cell r="A47" t="str">
            <v>NHS LanarkshireNumber of eligible referrals2</v>
          </cell>
          <cell r="B47" t="str">
            <v>NHS Lanarkshire</v>
          </cell>
          <cell r="C47" t="str">
            <v>Number of eligible referrals2</v>
          </cell>
          <cell r="D47">
            <v>107</v>
          </cell>
          <cell r="E47">
            <v>164</v>
          </cell>
          <cell r="F47">
            <v>227</v>
          </cell>
          <cell r="G47">
            <v>189</v>
          </cell>
          <cell r="H47" t="str">
            <v>-</v>
          </cell>
        </row>
        <row r="48">
          <cell r="A48" t="str">
            <v>NHS Lanarkshire% treated within 62 days</v>
          </cell>
          <cell r="B48" t="str">
            <v>NHS Lanarkshire</v>
          </cell>
          <cell r="C48" t="str">
            <v>% treated within 62 days</v>
          </cell>
          <cell r="D48">
            <v>0.98130841121495327</v>
          </cell>
          <cell r="E48">
            <v>0.96341463414634143</v>
          </cell>
          <cell r="F48">
            <v>0.96916299559471364</v>
          </cell>
          <cell r="G48">
            <v>0.95767195767195801</v>
          </cell>
          <cell r="H48" t="str">
            <v>-</v>
          </cell>
        </row>
        <row r="49">
          <cell r="A49" t="str">
            <v>NHS LanarkshireMaximum wait (Days)3</v>
          </cell>
          <cell r="B49" t="str">
            <v>NHS Lanarkshire</v>
          </cell>
          <cell r="C49" t="str">
            <v>Maximum wait (Days)3</v>
          </cell>
          <cell r="D49">
            <v>64</v>
          </cell>
          <cell r="E49">
            <v>137</v>
          </cell>
          <cell r="F49">
            <v>110</v>
          </cell>
          <cell r="G49">
            <v>99</v>
          </cell>
          <cell r="H49" t="str">
            <v>-</v>
          </cell>
        </row>
        <row r="50">
          <cell r="A50" t="str">
            <v>NHS LanarkshireMedian wait (Days)4</v>
          </cell>
          <cell r="B50" t="str">
            <v>NHS Lanarkshire</v>
          </cell>
          <cell r="C50" t="str">
            <v>Median wait (Days)4</v>
          </cell>
          <cell r="D50">
            <v>31</v>
          </cell>
          <cell r="E50">
            <v>29</v>
          </cell>
          <cell r="F50">
            <v>35</v>
          </cell>
          <cell r="G50">
            <v>35</v>
          </cell>
          <cell r="H50" t="str">
            <v>-</v>
          </cell>
        </row>
        <row r="51">
          <cell r="A51" t="str">
            <v>NHS Lanarkshire90th Percentile (Days)5</v>
          </cell>
          <cell r="B51" t="str">
            <v>NHS Lanarkshire</v>
          </cell>
          <cell r="C51" t="str">
            <v>90th Percentile (Days)5</v>
          </cell>
          <cell r="D51">
            <v>56</v>
          </cell>
          <cell r="E51">
            <v>55</v>
          </cell>
          <cell r="F51">
            <v>57</v>
          </cell>
          <cell r="G51">
            <v>60</v>
          </cell>
          <cell r="H51" t="str">
            <v>-</v>
          </cell>
        </row>
        <row r="52">
          <cell r="A52" t="str">
            <v>NHS LothianNumber of eligible referrals2</v>
          </cell>
          <cell r="B52" t="str">
            <v>NHS Lothian</v>
          </cell>
          <cell r="C52" t="str">
            <v>Number of eligible referrals2</v>
          </cell>
          <cell r="D52">
            <v>242</v>
          </cell>
          <cell r="E52">
            <v>249</v>
          </cell>
          <cell r="F52">
            <v>445</v>
          </cell>
          <cell r="G52">
            <v>417</v>
          </cell>
          <cell r="H52" t="str">
            <v>-</v>
          </cell>
        </row>
        <row r="53">
          <cell r="A53" t="str">
            <v>NHS Lothian% treated within 62 days</v>
          </cell>
          <cell r="B53" t="str">
            <v>NHS Lothian</v>
          </cell>
          <cell r="C53" t="str">
            <v>% treated within 62 days</v>
          </cell>
          <cell r="D53">
            <v>0.99173553719008267</v>
          </cell>
          <cell r="E53">
            <v>0.98795180722891562</v>
          </cell>
          <cell r="F53">
            <v>0.9887640449438202</v>
          </cell>
          <cell r="G53">
            <v>0.97122302158273399</v>
          </cell>
          <cell r="H53" t="str">
            <v>-</v>
          </cell>
        </row>
        <row r="54">
          <cell r="A54" t="str">
            <v>NHS LothianMaximum wait (Days)3</v>
          </cell>
          <cell r="B54" t="str">
            <v>NHS Lothian</v>
          </cell>
          <cell r="C54" t="str">
            <v>Maximum wait (Days)3</v>
          </cell>
          <cell r="D54">
            <v>88</v>
          </cell>
          <cell r="E54">
            <v>101</v>
          </cell>
          <cell r="F54">
            <v>77</v>
          </cell>
          <cell r="G54">
            <v>130</v>
          </cell>
          <cell r="H54" t="str">
            <v>-</v>
          </cell>
        </row>
        <row r="55">
          <cell r="A55" t="str">
            <v>NHS LothianMedian wait (Days)4</v>
          </cell>
          <cell r="B55" t="str">
            <v>NHS Lothian</v>
          </cell>
          <cell r="C55" t="str">
            <v>Median wait (Days)4</v>
          </cell>
          <cell r="D55">
            <v>34.5</v>
          </cell>
          <cell r="E55">
            <v>29</v>
          </cell>
          <cell r="F55">
            <v>37</v>
          </cell>
          <cell r="G55">
            <v>37</v>
          </cell>
          <cell r="H55" t="str">
            <v>-</v>
          </cell>
        </row>
        <row r="56">
          <cell r="A56" t="str">
            <v>NHS Lothian90th Percentile (Days)5</v>
          </cell>
          <cell r="B56" t="str">
            <v>NHS Lothian</v>
          </cell>
          <cell r="C56" t="str">
            <v>90th Percentile (Days)5</v>
          </cell>
          <cell r="D56">
            <v>56</v>
          </cell>
          <cell r="E56">
            <v>56</v>
          </cell>
          <cell r="F56">
            <v>56</v>
          </cell>
          <cell r="G56">
            <v>59</v>
          </cell>
          <cell r="H56" t="str">
            <v>-</v>
          </cell>
        </row>
        <row r="57">
          <cell r="A57" t="str">
            <v>NHS OrkneyNumber of eligible referrals2</v>
          </cell>
          <cell r="B57" t="str">
            <v>NHS Orkney</v>
          </cell>
          <cell r="C57" t="str">
            <v>Number of eligible referrals2</v>
          </cell>
          <cell r="D57">
            <v>2</v>
          </cell>
          <cell r="E57">
            <v>4</v>
          </cell>
          <cell r="F57">
            <v>4</v>
          </cell>
          <cell r="G57">
            <v>2</v>
          </cell>
          <cell r="H57" t="str">
            <v>-</v>
          </cell>
        </row>
        <row r="58">
          <cell r="A58" t="str">
            <v>NHS Orkney% treated within 62 days</v>
          </cell>
          <cell r="B58" t="str">
            <v>NHS Orkney</v>
          </cell>
          <cell r="C58" t="str">
            <v>% treated within 62 days</v>
          </cell>
          <cell r="D58">
            <v>1</v>
          </cell>
          <cell r="E58">
            <v>0.75</v>
          </cell>
          <cell r="F58">
            <v>1</v>
          </cell>
          <cell r="G58">
            <v>1</v>
          </cell>
          <cell r="H58" t="str">
            <v>-</v>
          </cell>
        </row>
        <row r="59">
          <cell r="A59" t="str">
            <v>NHS OrkneyMaximum wait (Days)3</v>
          </cell>
          <cell r="B59" t="str">
            <v>NHS Orkney</v>
          </cell>
          <cell r="C59" t="str">
            <v>Maximum wait (Days)3</v>
          </cell>
          <cell r="D59">
            <v>21</v>
          </cell>
          <cell r="E59">
            <v>69</v>
          </cell>
          <cell r="F59">
            <v>43</v>
          </cell>
          <cell r="G59">
            <v>7</v>
          </cell>
          <cell r="H59" t="str">
            <v>-</v>
          </cell>
        </row>
        <row r="60">
          <cell r="A60" t="str">
            <v>NHS OrkneyMedian wait (Days)4</v>
          </cell>
          <cell r="B60" t="str">
            <v>NHS Orkney</v>
          </cell>
          <cell r="C60" t="str">
            <v>Median wait (Days)4</v>
          </cell>
          <cell r="D60" t="str">
            <v>n/a</v>
          </cell>
          <cell r="E60">
            <v>49</v>
          </cell>
          <cell r="F60">
            <v>19.5</v>
          </cell>
          <cell r="G60" t="str">
            <v>n/a</v>
          </cell>
          <cell r="H60" t="str">
            <v>-</v>
          </cell>
        </row>
        <row r="61">
          <cell r="A61" t="str">
            <v>NHS Orkney90th Percentile (Days)5</v>
          </cell>
          <cell r="B61" t="str">
            <v>NHS Orkney</v>
          </cell>
          <cell r="C61" t="str">
            <v>90th Percentile (Days)5</v>
          </cell>
          <cell r="D61" t="str">
            <v>n/a</v>
          </cell>
          <cell r="E61" t="str">
            <v>n/a</v>
          </cell>
          <cell r="F61" t="str">
            <v>n/a</v>
          </cell>
          <cell r="G61" t="str">
            <v>n/a</v>
          </cell>
          <cell r="H61" t="str">
            <v>-</v>
          </cell>
        </row>
        <row r="62">
          <cell r="A62" t="str">
            <v>NHS ShetlandNumber of eligible referrals2</v>
          </cell>
          <cell r="B62" t="str">
            <v>NHS Shetland</v>
          </cell>
          <cell r="C62" t="str">
            <v>Number of eligible referrals2</v>
          </cell>
          <cell r="D62">
            <v>9</v>
          </cell>
          <cell r="E62">
            <v>11</v>
          </cell>
          <cell r="F62">
            <v>8</v>
          </cell>
          <cell r="G62">
            <v>13</v>
          </cell>
          <cell r="H62" t="str">
            <v>-</v>
          </cell>
        </row>
        <row r="63">
          <cell r="A63" t="str">
            <v>NHS Shetland% treated within 62 days</v>
          </cell>
          <cell r="B63" t="str">
            <v>NHS Shetland</v>
          </cell>
          <cell r="C63" t="str">
            <v>% treated within 62 days</v>
          </cell>
          <cell r="D63">
            <v>1</v>
          </cell>
          <cell r="E63">
            <v>1</v>
          </cell>
          <cell r="F63">
            <v>1</v>
          </cell>
          <cell r="G63">
            <v>1</v>
          </cell>
          <cell r="H63" t="str">
            <v>-</v>
          </cell>
        </row>
        <row r="64">
          <cell r="A64" t="str">
            <v>NHS ShetlandMaximum wait (Days)3</v>
          </cell>
          <cell r="B64" t="str">
            <v>NHS Shetland</v>
          </cell>
          <cell r="C64" t="str">
            <v>Maximum wait (Days)3</v>
          </cell>
          <cell r="D64">
            <v>40</v>
          </cell>
          <cell r="E64">
            <v>62</v>
          </cell>
          <cell r="F64">
            <v>62</v>
          </cell>
          <cell r="G64">
            <v>62</v>
          </cell>
          <cell r="H64" t="str">
            <v>-</v>
          </cell>
        </row>
        <row r="65">
          <cell r="A65" t="str">
            <v>NHS ShetlandMedian wait (Days)4</v>
          </cell>
          <cell r="B65" t="str">
            <v>NHS Shetland</v>
          </cell>
          <cell r="C65" t="str">
            <v>Median wait (Days)4</v>
          </cell>
          <cell r="D65">
            <v>13</v>
          </cell>
          <cell r="E65">
            <v>28</v>
          </cell>
          <cell r="F65">
            <v>42</v>
          </cell>
          <cell r="G65">
            <v>34</v>
          </cell>
          <cell r="H65" t="str">
            <v>-</v>
          </cell>
        </row>
        <row r="66">
          <cell r="A66" t="str">
            <v>NHS Shetland90th Percentile (Days)5</v>
          </cell>
          <cell r="B66" t="str">
            <v>NHS Shetland</v>
          </cell>
          <cell r="C66" t="str">
            <v>90th Percentile (Days)5</v>
          </cell>
          <cell r="D66" t="str">
            <v>n/a</v>
          </cell>
          <cell r="E66" t="str">
            <v>n/a</v>
          </cell>
          <cell r="F66" t="str">
            <v>n/a</v>
          </cell>
          <cell r="G66" t="str">
            <v>n/a</v>
          </cell>
          <cell r="H66" t="str">
            <v>-</v>
          </cell>
        </row>
        <row r="67">
          <cell r="A67" t="str">
            <v>NHS TaysideNumber of eligible referrals2</v>
          </cell>
          <cell r="B67" t="str">
            <v>NHS Tayside</v>
          </cell>
          <cell r="C67" t="str">
            <v>Number of eligible referrals2</v>
          </cell>
          <cell r="D67">
            <v>158</v>
          </cell>
          <cell r="E67">
            <v>159</v>
          </cell>
          <cell r="F67">
            <v>215</v>
          </cell>
          <cell r="G67">
            <v>215</v>
          </cell>
          <cell r="H67" t="str">
            <v>-</v>
          </cell>
        </row>
        <row r="68">
          <cell r="A68" t="str">
            <v>NHS Tayside% treated within 62 days</v>
          </cell>
          <cell r="B68" t="str">
            <v>NHS Tayside</v>
          </cell>
          <cell r="C68" t="str">
            <v>% treated within 62 days</v>
          </cell>
          <cell r="D68">
            <v>0.96835443037974689</v>
          </cell>
          <cell r="E68">
            <v>0.98113207547169812</v>
          </cell>
          <cell r="F68">
            <v>0.9859154929577465</v>
          </cell>
          <cell r="G68">
            <v>0.96744186046511604</v>
          </cell>
          <cell r="H68" t="str">
            <v>-</v>
          </cell>
        </row>
        <row r="69">
          <cell r="A69" t="str">
            <v>NHS TaysideMaximum wait (Days)3</v>
          </cell>
          <cell r="B69" t="str">
            <v>NHS Tayside</v>
          </cell>
          <cell r="C69" t="str">
            <v>Maximum wait (Days)3</v>
          </cell>
          <cell r="D69">
            <v>104</v>
          </cell>
          <cell r="E69">
            <v>81</v>
          </cell>
          <cell r="F69">
            <v>74</v>
          </cell>
          <cell r="G69">
            <v>102</v>
          </cell>
          <cell r="H69" t="str">
            <v>-</v>
          </cell>
        </row>
        <row r="70">
          <cell r="A70" t="str">
            <v>NHS TaysideMedian wait (Days)4</v>
          </cell>
          <cell r="B70" t="str">
            <v>NHS Tayside</v>
          </cell>
          <cell r="C70" t="str">
            <v>Median wait (Days)4</v>
          </cell>
          <cell r="D70">
            <v>30.5</v>
          </cell>
          <cell r="E70">
            <v>32</v>
          </cell>
          <cell r="F70">
            <v>33</v>
          </cell>
          <cell r="G70">
            <v>36</v>
          </cell>
          <cell r="H70" t="str">
            <v>-</v>
          </cell>
        </row>
        <row r="71">
          <cell r="A71" t="str">
            <v>NHS Tayside90th Percentile (Days)5</v>
          </cell>
          <cell r="B71" t="str">
            <v>NHS Tayside</v>
          </cell>
          <cell r="C71" t="str">
            <v>90th Percentile (Days)5</v>
          </cell>
          <cell r="D71">
            <v>56</v>
          </cell>
          <cell r="E71">
            <v>55</v>
          </cell>
          <cell r="F71">
            <v>51</v>
          </cell>
          <cell r="G71">
            <v>57</v>
          </cell>
          <cell r="H71" t="str">
            <v>-</v>
          </cell>
        </row>
        <row r="72">
          <cell r="A72" t="str">
            <v>NHS Western IslesNumber of eligible referrals2</v>
          </cell>
          <cell r="B72" t="str">
            <v>NHS Western Isles</v>
          </cell>
          <cell r="C72" t="str">
            <v>Number of eligible referrals2</v>
          </cell>
          <cell r="D72">
            <v>11</v>
          </cell>
          <cell r="E72">
            <v>20</v>
          </cell>
          <cell r="F72">
            <v>13</v>
          </cell>
          <cell r="G72">
            <v>21</v>
          </cell>
          <cell r="H72" t="str">
            <v>-</v>
          </cell>
        </row>
        <row r="73">
          <cell r="A73" t="str">
            <v>NHS Western Isles% treated within 62 days</v>
          </cell>
          <cell r="B73" t="str">
            <v>NHS Western Isles</v>
          </cell>
          <cell r="C73" t="str">
            <v>% treated within 62 days</v>
          </cell>
          <cell r="D73">
            <v>0.81818181818181823</v>
          </cell>
          <cell r="E73">
            <v>1</v>
          </cell>
          <cell r="F73">
            <v>1</v>
          </cell>
          <cell r="G73">
            <v>1</v>
          </cell>
          <cell r="H73" t="str">
            <v>-</v>
          </cell>
        </row>
        <row r="74">
          <cell r="A74" t="str">
            <v>NHS Western IslesMaximum wait (Days)3</v>
          </cell>
          <cell r="B74" t="str">
            <v>NHS Western Isles</v>
          </cell>
          <cell r="C74" t="str">
            <v>Maximum wait (Days)3</v>
          </cell>
          <cell r="D74">
            <v>93</v>
          </cell>
          <cell r="E74">
            <v>62</v>
          </cell>
          <cell r="F74">
            <v>58</v>
          </cell>
          <cell r="G74">
            <v>58</v>
          </cell>
          <cell r="H74" t="str">
            <v>-</v>
          </cell>
        </row>
        <row r="75">
          <cell r="A75" t="str">
            <v>NHS Western IslesMedian wait (Days)4</v>
          </cell>
          <cell r="B75" t="str">
            <v>NHS Western Isles</v>
          </cell>
          <cell r="C75" t="str">
            <v>Median wait (Days)4</v>
          </cell>
          <cell r="D75">
            <v>38</v>
          </cell>
          <cell r="E75">
            <v>25.5</v>
          </cell>
          <cell r="F75">
            <v>34</v>
          </cell>
          <cell r="G75">
            <v>44</v>
          </cell>
          <cell r="H75" t="str">
            <v>-</v>
          </cell>
        </row>
        <row r="76">
          <cell r="A76" t="str">
            <v>NHS Western Isles90th Percentile (Days)5</v>
          </cell>
          <cell r="B76" t="str">
            <v>NHS Western Isles</v>
          </cell>
          <cell r="C76" t="str">
            <v>90th Percentile (Days)5</v>
          </cell>
          <cell r="D76" t="str">
            <v>n/a</v>
          </cell>
          <cell r="E76" t="str">
            <v>n/a</v>
          </cell>
          <cell r="F76" t="str">
            <v>n/a</v>
          </cell>
          <cell r="G76" t="str">
            <v>n/a</v>
          </cell>
          <cell r="H76" t="str">
            <v>-</v>
          </cell>
        </row>
        <row r="77">
          <cell r="A77" t="str">
            <v>NOSCAN*Number of eligible referrals2</v>
          </cell>
          <cell r="B77" t="str">
            <v>NOSCAN*</v>
          </cell>
          <cell r="C77" t="str">
            <v>Number of eligible referrals2</v>
          </cell>
          <cell r="D77">
            <v>531</v>
          </cell>
          <cell r="E77">
            <v>528</v>
          </cell>
          <cell r="F77">
            <v>705</v>
          </cell>
          <cell r="G77">
            <v>697</v>
          </cell>
          <cell r="H77" t="str">
            <v>-</v>
          </cell>
        </row>
        <row r="78">
          <cell r="A78" t="str">
            <v>NOSCAN*% treated within 62 days</v>
          </cell>
          <cell r="B78" t="str">
            <v>NOSCAN*</v>
          </cell>
          <cell r="C78" t="str">
            <v>% treated within 62 days</v>
          </cell>
          <cell r="D78">
            <v>0.967984934086629</v>
          </cell>
          <cell r="E78">
            <v>0.96212121212121215</v>
          </cell>
          <cell r="F78">
            <v>0.98293029871977244</v>
          </cell>
          <cell r="G78">
            <v>0.946915351506456</v>
          </cell>
          <cell r="H78" t="str">
            <v>-</v>
          </cell>
        </row>
        <row r="79">
          <cell r="A79" t="str">
            <v>NOSCAN*Maximum wait (Days)3</v>
          </cell>
          <cell r="B79" t="str">
            <v>NOSCAN*</v>
          </cell>
          <cell r="C79" t="str">
            <v>Maximum wait (Days)3</v>
          </cell>
          <cell r="D79">
            <v>106</v>
          </cell>
          <cell r="E79">
            <v>282</v>
          </cell>
          <cell r="F79">
            <v>107</v>
          </cell>
          <cell r="G79">
            <v>125</v>
          </cell>
          <cell r="H79" t="str">
            <v>-</v>
          </cell>
        </row>
        <row r="80">
          <cell r="A80" t="str">
            <v>NOSCAN*Median wait (Days)4</v>
          </cell>
          <cell r="B80" t="str">
            <v>NOSCAN*</v>
          </cell>
          <cell r="C80" t="str">
            <v>Median wait (Days)4</v>
          </cell>
          <cell r="D80">
            <v>33</v>
          </cell>
          <cell r="E80">
            <v>32.5</v>
          </cell>
          <cell r="F80">
            <v>34</v>
          </cell>
          <cell r="G80">
            <v>37</v>
          </cell>
          <cell r="H80" t="str">
            <v>-</v>
          </cell>
        </row>
        <row r="81">
          <cell r="A81" t="str">
            <v>NOSCAN*90th Percentile (Days)5</v>
          </cell>
          <cell r="B81" t="str">
            <v>NOSCAN*</v>
          </cell>
          <cell r="C81" t="str">
            <v>90th Percentile (Days)5</v>
          </cell>
          <cell r="D81">
            <v>58</v>
          </cell>
          <cell r="E81">
            <v>59</v>
          </cell>
          <cell r="F81">
            <v>57</v>
          </cell>
          <cell r="G81">
            <v>60</v>
          </cell>
          <cell r="H81" t="str">
            <v>-</v>
          </cell>
        </row>
        <row r="82">
          <cell r="A82" t="str">
            <v>SCAN*Number of eligible referrals2</v>
          </cell>
          <cell r="B82" t="str">
            <v>SCAN*</v>
          </cell>
          <cell r="C82" t="str">
            <v>Number of eligible referrals2</v>
          </cell>
          <cell r="D82">
            <v>566</v>
          </cell>
          <cell r="E82">
            <v>511</v>
          </cell>
          <cell r="F82">
            <v>777</v>
          </cell>
          <cell r="G82">
            <v>739</v>
          </cell>
          <cell r="H82" t="str">
            <v>-</v>
          </cell>
        </row>
        <row r="83">
          <cell r="A83" t="str">
            <v>SCAN*% treated within 62 days</v>
          </cell>
          <cell r="B83" t="str">
            <v>SCAN*</v>
          </cell>
          <cell r="C83" t="str">
            <v>% treated within 62 days</v>
          </cell>
          <cell r="D83">
            <v>0.97879858657243812</v>
          </cell>
          <cell r="E83">
            <v>0.97847358121330719</v>
          </cell>
          <cell r="F83">
            <v>0.97551546391752575</v>
          </cell>
          <cell r="G83">
            <v>0.97158322056833601</v>
          </cell>
          <cell r="H83" t="str">
            <v>-</v>
          </cell>
        </row>
        <row r="84">
          <cell r="A84" t="str">
            <v>SCAN*Maximum wait (Days)3</v>
          </cell>
          <cell r="B84" t="str">
            <v>SCAN*</v>
          </cell>
          <cell r="C84" t="str">
            <v>Maximum wait (Days)3</v>
          </cell>
          <cell r="D84">
            <v>130</v>
          </cell>
          <cell r="E84">
            <v>116</v>
          </cell>
          <cell r="F84">
            <v>97</v>
          </cell>
          <cell r="G84">
            <v>130</v>
          </cell>
          <cell r="H84" t="str">
            <v>-</v>
          </cell>
        </row>
        <row r="85">
          <cell r="A85" t="str">
            <v>SCAN*Median wait (Days)4</v>
          </cell>
          <cell r="B85" t="str">
            <v>SCAN*</v>
          </cell>
          <cell r="C85" t="str">
            <v>Median wait (Days)4</v>
          </cell>
          <cell r="D85">
            <v>32</v>
          </cell>
          <cell r="E85">
            <v>30</v>
          </cell>
          <cell r="F85">
            <v>36</v>
          </cell>
          <cell r="G85">
            <v>35</v>
          </cell>
          <cell r="H85" t="str">
            <v>-</v>
          </cell>
        </row>
        <row r="86">
          <cell r="A86" t="str">
            <v>SCAN*90th Percentile (Days)5</v>
          </cell>
          <cell r="B86" t="str">
            <v>SCAN*</v>
          </cell>
          <cell r="C86" t="str">
            <v>90th Percentile (Days)5</v>
          </cell>
          <cell r="D86">
            <v>56</v>
          </cell>
          <cell r="E86">
            <v>56</v>
          </cell>
          <cell r="F86">
            <v>57</v>
          </cell>
          <cell r="G86">
            <v>59</v>
          </cell>
          <cell r="H86" t="str">
            <v>-</v>
          </cell>
        </row>
        <row r="87">
          <cell r="A87" t="str">
            <v>WOSCAN*Number of eligible referrals2</v>
          </cell>
          <cell r="B87" t="str">
            <v>WOSCAN*</v>
          </cell>
          <cell r="C87" t="str">
            <v>Number of eligible referrals2</v>
          </cell>
          <cell r="D87">
            <v>791</v>
          </cell>
          <cell r="E87">
            <v>912</v>
          </cell>
          <cell r="F87">
            <v>1254</v>
          </cell>
          <cell r="G87">
            <v>1196</v>
          </cell>
          <cell r="H87" t="str">
            <v>-</v>
          </cell>
        </row>
        <row r="88">
          <cell r="A88" t="str">
            <v>WOSCAN*% treated within 62 days</v>
          </cell>
          <cell r="B88" t="str">
            <v>WOSCAN*</v>
          </cell>
          <cell r="C88" t="str">
            <v>% treated within 62 days</v>
          </cell>
          <cell r="D88">
            <v>0.95575221238938057</v>
          </cell>
          <cell r="E88">
            <v>0.96162280701754388</v>
          </cell>
          <cell r="F88">
            <v>0.96491228070175405</v>
          </cell>
          <cell r="G88">
            <v>0.95401337792642105</v>
          </cell>
          <cell r="H88" t="str">
            <v>-</v>
          </cell>
        </row>
        <row r="89">
          <cell r="A89" t="str">
            <v>WOSCAN*Maximum wait (Days)3</v>
          </cell>
          <cell r="B89" t="str">
            <v>WOSCAN*</v>
          </cell>
          <cell r="C89" t="str">
            <v>Maximum wait (Days)3</v>
          </cell>
          <cell r="D89">
            <v>155</v>
          </cell>
          <cell r="E89">
            <v>150</v>
          </cell>
          <cell r="F89">
            <v>178</v>
          </cell>
          <cell r="G89">
            <v>132</v>
          </cell>
          <cell r="H89" t="str">
            <v>-</v>
          </cell>
        </row>
        <row r="90">
          <cell r="A90" t="str">
            <v>WOSCAN*Median wait (Days)4</v>
          </cell>
          <cell r="B90" t="str">
            <v>WOSCAN*</v>
          </cell>
          <cell r="C90" t="str">
            <v>Median wait (Days)4</v>
          </cell>
          <cell r="D90">
            <v>34</v>
          </cell>
          <cell r="E90">
            <v>36</v>
          </cell>
          <cell r="F90">
            <v>36</v>
          </cell>
          <cell r="G90">
            <v>36</v>
          </cell>
          <cell r="H90" t="str">
            <v>-</v>
          </cell>
        </row>
        <row r="91">
          <cell r="A91" t="str">
            <v>WOSCAN*90th Percentile (Days)5</v>
          </cell>
          <cell r="B91" t="str">
            <v>WOSCAN*</v>
          </cell>
          <cell r="C91" t="str">
            <v>90th Percentile (Days)5</v>
          </cell>
          <cell r="D91">
            <v>59</v>
          </cell>
          <cell r="E91">
            <v>58</v>
          </cell>
          <cell r="F91">
            <v>59</v>
          </cell>
          <cell r="G91">
            <v>60</v>
          </cell>
          <cell r="H91" t="str">
            <v>-</v>
          </cell>
        </row>
      </sheetData>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tents and Notes"/>
      <sheetName val="Table 3"/>
      <sheetName val="Charts"/>
      <sheetName val="Data"/>
      <sheetName val="Lookup"/>
    </sheetNames>
    <sheetDataSet>
      <sheetData sheetId="0"/>
      <sheetData sheetId="1"/>
      <sheetData sheetId="2"/>
      <sheetData sheetId="3">
        <row r="1">
          <cell r="A1" t="str">
            <v>Quarter-Cancer</v>
          </cell>
          <cell r="B1" t="str">
            <v>Quarter</v>
          </cell>
          <cell r="C1" t="str">
            <v>Cancer</v>
          </cell>
          <cell r="D1" t="str">
            <v>Number of eligible referrals2</v>
          </cell>
          <cell r="E1" t="str">
            <v>0-20 days</v>
          </cell>
          <cell r="F1" t="str">
            <v>21-41 days</v>
          </cell>
          <cell r="G1" t="str">
            <v>42-62 days</v>
          </cell>
          <cell r="H1" t="str">
            <v>63-83 days</v>
          </cell>
          <cell r="I1" t="str">
            <v>84 days or more</v>
          </cell>
        </row>
        <row r="2">
          <cell r="A2" t="str">
            <v>Jan-Mar 2010All cancer types1</v>
          </cell>
          <cell r="B2" t="str">
            <v>Jan-Mar 2010</v>
          </cell>
          <cell r="C2" t="str">
            <v>All cancer types1</v>
          </cell>
          <cell r="D2">
            <v>1888</v>
          </cell>
          <cell r="E2">
            <v>0.29184322033898308</v>
          </cell>
          <cell r="F2">
            <v>0.36228813559322032</v>
          </cell>
          <cell r="G2">
            <v>0.31197033898305082</v>
          </cell>
          <cell r="H2">
            <v>1.9597457627118644E-2</v>
          </cell>
          <cell r="I2">
            <v>1.4300847457627119E-2</v>
          </cell>
        </row>
        <row r="3">
          <cell r="A3" t="str">
            <v>Jan-Mar 2010Breast</v>
          </cell>
          <cell r="B3" t="str">
            <v>Jan-Mar 2010</v>
          </cell>
          <cell r="C3" t="str">
            <v>Breast</v>
          </cell>
          <cell r="D3">
            <v>324</v>
          </cell>
          <cell r="E3">
            <v>0.15123456790123457</v>
          </cell>
          <cell r="F3">
            <v>0.49691358024691357</v>
          </cell>
          <cell r="G3">
            <v>0.34567901234567899</v>
          </cell>
          <cell r="H3">
            <v>3.0864197530864196E-3</v>
          </cell>
          <cell r="I3">
            <v>3.0864197530864196E-3</v>
          </cell>
        </row>
        <row r="4">
          <cell r="A4" t="str">
            <v xml:space="preserve">Jan-Mar 2010Breast - screened excluded </v>
          </cell>
          <cell r="B4" t="str">
            <v>Jan-Mar 2010</v>
          </cell>
          <cell r="C4" t="str">
            <v xml:space="preserve">Breast - screened excluded </v>
          </cell>
          <cell r="D4">
            <v>324</v>
          </cell>
          <cell r="E4">
            <v>0.15123456790123457</v>
          </cell>
          <cell r="F4">
            <v>0.49691358024691357</v>
          </cell>
          <cell r="G4">
            <v>0.34567901234567899</v>
          </cell>
          <cell r="H4">
            <v>3.0864197530864196E-3</v>
          </cell>
          <cell r="I4">
            <v>3.0864197530864196E-3</v>
          </cell>
        </row>
        <row r="5">
          <cell r="A5" t="str">
            <v>Jan-Mar 2010Breast - screened only</v>
          </cell>
          <cell r="B5" t="str">
            <v>Jan-Mar 2010</v>
          </cell>
          <cell r="C5" t="str">
            <v>Breast - screened only</v>
          </cell>
          <cell r="D5" t="str">
            <v>-</v>
          </cell>
          <cell r="E5" t="str">
            <v>-</v>
          </cell>
          <cell r="F5" t="str">
            <v>-</v>
          </cell>
          <cell r="G5" t="str">
            <v>-</v>
          </cell>
          <cell r="H5" t="str">
            <v>-</v>
          </cell>
          <cell r="I5" t="str">
            <v>-</v>
          </cell>
        </row>
        <row r="6">
          <cell r="A6" t="str">
            <v>Jan-Mar 2010Cervical</v>
          </cell>
          <cell r="B6" t="str">
            <v>Jan-Mar 2010</v>
          </cell>
          <cell r="C6" t="str">
            <v>Cervical</v>
          </cell>
          <cell r="D6" t="str">
            <v>-</v>
          </cell>
          <cell r="E6" t="str">
            <v>-</v>
          </cell>
          <cell r="F6" t="str">
            <v>-</v>
          </cell>
          <cell r="G6" t="str">
            <v>-</v>
          </cell>
          <cell r="H6" t="str">
            <v>-</v>
          </cell>
          <cell r="I6" t="str">
            <v>-</v>
          </cell>
        </row>
        <row r="7">
          <cell r="A7" t="str">
            <v>Jan-Mar 2010Cervical - screened excluded</v>
          </cell>
          <cell r="B7" t="str">
            <v>Jan-Mar 2010</v>
          </cell>
          <cell r="C7" t="str">
            <v>Cervical - screened excluded</v>
          </cell>
          <cell r="D7" t="str">
            <v>-</v>
          </cell>
          <cell r="E7" t="str">
            <v>-</v>
          </cell>
          <cell r="F7" t="str">
            <v>-</v>
          </cell>
          <cell r="G7" t="str">
            <v>-</v>
          </cell>
          <cell r="H7" t="str">
            <v>-</v>
          </cell>
          <cell r="I7" t="str">
            <v>-</v>
          </cell>
        </row>
        <row r="8">
          <cell r="A8" t="str">
            <v>Jan-Mar 2010Cervical - screened only</v>
          </cell>
          <cell r="B8" t="str">
            <v>Jan-Mar 2010</v>
          </cell>
          <cell r="C8" t="str">
            <v>Cervical - screened only</v>
          </cell>
          <cell r="D8" t="str">
            <v>-</v>
          </cell>
          <cell r="E8" t="str">
            <v>-</v>
          </cell>
          <cell r="F8" t="str">
            <v>-</v>
          </cell>
          <cell r="G8" t="str">
            <v>-</v>
          </cell>
          <cell r="H8" t="str">
            <v>-</v>
          </cell>
          <cell r="I8" t="str">
            <v>-</v>
          </cell>
        </row>
        <row r="9">
          <cell r="A9" t="str">
            <v>Jan-Mar 2010Colorectal</v>
          </cell>
          <cell r="B9" t="str">
            <v>Jan-Mar 2010</v>
          </cell>
          <cell r="C9" t="str">
            <v>Colorectal</v>
          </cell>
          <cell r="D9">
            <v>261</v>
          </cell>
          <cell r="E9">
            <v>0.3946360153256705</v>
          </cell>
          <cell r="F9">
            <v>0.24521072796934865</v>
          </cell>
          <cell r="G9">
            <v>0.32183908045977011</v>
          </cell>
          <cell r="H9">
            <v>1.532567049808429E-2</v>
          </cell>
          <cell r="I9">
            <v>2.2988505747126436E-2</v>
          </cell>
        </row>
        <row r="10">
          <cell r="A10" t="str">
            <v>Jan-Mar 2010Colorectal - screened excluded</v>
          </cell>
          <cell r="B10" t="str">
            <v>Jan-Mar 2010</v>
          </cell>
          <cell r="C10" t="str">
            <v>Colorectal - screened excluded</v>
          </cell>
          <cell r="D10">
            <v>261</v>
          </cell>
          <cell r="E10">
            <v>0.3946360153256705</v>
          </cell>
          <cell r="F10">
            <v>0.24521072796934865</v>
          </cell>
          <cell r="G10">
            <v>0.32183908045977011</v>
          </cell>
          <cell r="H10">
            <v>1.532567049808429E-2</v>
          </cell>
          <cell r="I10">
            <v>2.2988505747126436E-2</v>
          </cell>
        </row>
        <row r="11">
          <cell r="A11" t="str">
            <v>Jan-Mar 2010Colorectal - screened only</v>
          </cell>
          <cell r="B11" t="str">
            <v>Jan-Mar 2010</v>
          </cell>
          <cell r="C11" t="str">
            <v>Colorectal - screened only</v>
          </cell>
          <cell r="D11" t="str">
            <v>-</v>
          </cell>
          <cell r="E11" t="str">
            <v>-</v>
          </cell>
          <cell r="F11" t="str">
            <v>-</v>
          </cell>
          <cell r="G11" t="str">
            <v>-</v>
          </cell>
          <cell r="H11" t="str">
            <v>-</v>
          </cell>
          <cell r="I11" t="str">
            <v>-</v>
          </cell>
        </row>
        <row r="12">
          <cell r="A12" t="str">
            <v>Jan-Mar 2010Head and Neck</v>
          </cell>
          <cell r="B12" t="str">
            <v>Jan-Mar 2010</v>
          </cell>
          <cell r="C12" t="str">
            <v>Head and Neck</v>
          </cell>
          <cell r="D12">
            <v>67</v>
          </cell>
          <cell r="E12">
            <v>0.13432835820895522</v>
          </cell>
          <cell r="F12">
            <v>0.31343283582089554</v>
          </cell>
          <cell r="G12">
            <v>0.52238805970149249</v>
          </cell>
          <cell r="H12">
            <v>1.4925373134328358E-2</v>
          </cell>
          <cell r="I12">
            <v>1.4925373134328358E-2</v>
          </cell>
        </row>
        <row r="13">
          <cell r="A13" t="str">
            <v>Jan-Mar 2010Lung</v>
          </cell>
          <cell r="B13" t="str">
            <v>Jan-Mar 2010</v>
          </cell>
          <cell r="C13" t="str">
            <v>Lung</v>
          </cell>
          <cell r="D13">
            <v>476</v>
          </cell>
          <cell r="E13">
            <v>0.28991596638655465</v>
          </cell>
          <cell r="F13">
            <v>0.38445378151260506</v>
          </cell>
          <cell r="G13">
            <v>0.29201680672268909</v>
          </cell>
          <cell r="H13">
            <v>2.5210084033613446E-2</v>
          </cell>
          <cell r="I13">
            <v>8.4033613445378148E-3</v>
          </cell>
        </row>
        <row r="14">
          <cell r="A14" t="str">
            <v>Jan-Mar 2010Lymphoma</v>
          </cell>
          <cell r="B14" t="str">
            <v>Jan-Mar 2010</v>
          </cell>
          <cell r="C14" t="str">
            <v>Lymphoma</v>
          </cell>
          <cell r="D14">
            <v>70</v>
          </cell>
          <cell r="E14">
            <v>0.34285714285714286</v>
          </cell>
          <cell r="F14">
            <v>0.37142857142857144</v>
          </cell>
          <cell r="G14">
            <v>0.22857142857142856</v>
          </cell>
          <cell r="H14">
            <v>5.7142857142857141E-2</v>
          </cell>
          <cell r="I14">
            <v>0</v>
          </cell>
        </row>
        <row r="15">
          <cell r="A15" t="str">
            <v>Jan-Mar 2010Melanoma</v>
          </cell>
          <cell r="B15" t="str">
            <v>Jan-Mar 2010</v>
          </cell>
          <cell r="C15" t="str">
            <v>Melanoma</v>
          </cell>
          <cell r="D15">
            <v>64</v>
          </cell>
          <cell r="E15">
            <v>0.5625</v>
          </cell>
          <cell r="F15">
            <v>0.234375</v>
          </cell>
          <cell r="G15">
            <v>0.140625</v>
          </cell>
          <cell r="H15">
            <v>6.25E-2</v>
          </cell>
          <cell r="I15">
            <v>0</v>
          </cell>
        </row>
        <row r="16">
          <cell r="A16" t="str">
            <v>Jan-Mar 2010Ovarian</v>
          </cell>
          <cell r="B16" t="str">
            <v>Jan-Mar 2010</v>
          </cell>
          <cell r="C16" t="str">
            <v>Ovarian</v>
          </cell>
          <cell r="D16">
            <v>61</v>
          </cell>
          <cell r="E16">
            <v>0.26229508196721313</v>
          </cell>
          <cell r="F16">
            <v>0.44262295081967212</v>
          </cell>
          <cell r="G16">
            <v>0.27868852459016391</v>
          </cell>
          <cell r="H16">
            <v>1.6393442622950821E-2</v>
          </cell>
          <cell r="I16">
            <v>0</v>
          </cell>
        </row>
        <row r="17">
          <cell r="A17" t="str">
            <v>Jan-Mar 2010Upper GI</v>
          </cell>
          <cell r="B17" t="str">
            <v>Jan-Mar 2010</v>
          </cell>
          <cell r="C17" t="str">
            <v>Upper GI</v>
          </cell>
          <cell r="D17">
            <v>241</v>
          </cell>
          <cell r="E17">
            <v>0.36514522821576761</v>
          </cell>
          <cell r="F17">
            <v>0.32780082987551867</v>
          </cell>
          <cell r="G17">
            <v>0.27800829875518673</v>
          </cell>
          <cell r="H17">
            <v>1.6597510373443983E-2</v>
          </cell>
          <cell r="I17">
            <v>1.2448132780082987E-2</v>
          </cell>
        </row>
        <row r="18">
          <cell r="A18" t="str">
            <v>Jan-Mar 2010Urological</v>
          </cell>
          <cell r="B18" t="str">
            <v>Jan-Mar 2010</v>
          </cell>
          <cell r="C18" t="str">
            <v>Urological</v>
          </cell>
          <cell r="D18">
            <v>324</v>
          </cell>
          <cell r="E18">
            <v>0.27160493827160492</v>
          </cell>
          <cell r="F18">
            <v>0.33333333333333331</v>
          </cell>
          <cell r="G18">
            <v>0.33950617283950618</v>
          </cell>
          <cell r="H18">
            <v>1.8518518518518517E-2</v>
          </cell>
          <cell r="I18">
            <v>3.7037037037037035E-2</v>
          </cell>
        </row>
        <row r="19">
          <cell r="A19" t="str">
            <v>Apr-Jun 2010All cancer types1</v>
          </cell>
          <cell r="B19" t="str">
            <v>Apr-Jun 2010</v>
          </cell>
          <cell r="C19" t="str">
            <v>All cancer types1</v>
          </cell>
          <cell r="D19">
            <v>1948</v>
          </cell>
          <cell r="E19">
            <v>0.28699999999999998</v>
          </cell>
          <cell r="F19">
            <v>0.34699999999999998</v>
          </cell>
          <cell r="G19">
            <v>0.33200000000000002</v>
          </cell>
          <cell r="H19">
            <v>2.4E-2</v>
          </cell>
          <cell r="I19">
            <v>0.01</v>
          </cell>
        </row>
        <row r="20">
          <cell r="A20" t="str">
            <v>Apr-Jun 2010Breast</v>
          </cell>
          <cell r="B20" t="str">
            <v>Apr-Jun 2010</v>
          </cell>
          <cell r="C20" t="str">
            <v>Breast</v>
          </cell>
          <cell r="D20">
            <v>286</v>
          </cell>
          <cell r="E20">
            <v>0.15</v>
          </cell>
          <cell r="F20">
            <v>0.47599999999999998</v>
          </cell>
          <cell r="G20">
            <v>0.36699999999999999</v>
          </cell>
          <cell r="H20">
            <v>7.0000000000000001E-3</v>
          </cell>
          <cell r="I20">
            <v>0</v>
          </cell>
        </row>
        <row r="21">
          <cell r="A21" t="str">
            <v xml:space="preserve">Apr-Jun 2010Breast - screened excluded </v>
          </cell>
          <cell r="B21" t="str">
            <v>Apr-Jun 2010</v>
          </cell>
          <cell r="C21" t="str">
            <v xml:space="preserve">Breast - screened excluded </v>
          </cell>
          <cell r="D21">
            <v>286</v>
          </cell>
          <cell r="E21">
            <v>0.15</v>
          </cell>
          <cell r="F21">
            <v>0.47599999999999998</v>
          </cell>
          <cell r="G21">
            <v>0.36699999999999999</v>
          </cell>
          <cell r="H21">
            <v>7.0000000000000001E-3</v>
          </cell>
          <cell r="I21">
            <v>0</v>
          </cell>
        </row>
        <row r="22">
          <cell r="A22" t="str">
            <v>Apr-Jun 2010Breast - screened only</v>
          </cell>
          <cell r="B22" t="str">
            <v>Apr-Jun 2010</v>
          </cell>
          <cell r="C22" t="str">
            <v>Breast - screened only</v>
          </cell>
          <cell r="D22" t="str">
            <v>-</v>
          </cell>
          <cell r="E22" t="str">
            <v>n/a</v>
          </cell>
          <cell r="F22" t="str">
            <v>n/a</v>
          </cell>
          <cell r="G22" t="str">
            <v>n/a</v>
          </cell>
          <cell r="H22" t="str">
            <v>n/a</v>
          </cell>
          <cell r="I22" t="str">
            <v>n/a</v>
          </cell>
        </row>
        <row r="23">
          <cell r="A23" t="str">
            <v>Apr-Jun 2010Cervical</v>
          </cell>
          <cell r="B23" t="str">
            <v>Apr-Jun 2010</v>
          </cell>
          <cell r="C23" t="str">
            <v>Cervical</v>
          </cell>
          <cell r="D23" t="str">
            <v>-</v>
          </cell>
          <cell r="E23" t="str">
            <v>n/a</v>
          </cell>
          <cell r="F23" t="str">
            <v>n/a</v>
          </cell>
          <cell r="G23" t="str">
            <v>n/a</v>
          </cell>
          <cell r="H23" t="str">
            <v>n/a</v>
          </cell>
          <cell r="I23" t="str">
            <v>n/a</v>
          </cell>
        </row>
        <row r="24">
          <cell r="A24" t="str">
            <v>Apr-Jun 2010Cervical - screened excluded</v>
          </cell>
          <cell r="B24" t="str">
            <v>Apr-Jun 2010</v>
          </cell>
          <cell r="C24" t="str">
            <v>Cervical - screened excluded</v>
          </cell>
          <cell r="D24" t="str">
            <v>-</v>
          </cell>
          <cell r="E24" t="str">
            <v>n/a</v>
          </cell>
          <cell r="F24" t="str">
            <v>n/a</v>
          </cell>
          <cell r="G24" t="str">
            <v>n/a</v>
          </cell>
          <cell r="H24" t="str">
            <v>n/a</v>
          </cell>
          <cell r="I24" t="str">
            <v>n/a</v>
          </cell>
        </row>
        <row r="25">
          <cell r="A25" t="str">
            <v>Apr-Jun 2010Cervical - screened only</v>
          </cell>
          <cell r="B25" t="str">
            <v>Apr-Jun 2010</v>
          </cell>
          <cell r="C25" t="str">
            <v>Cervical - screened only</v>
          </cell>
          <cell r="D25" t="str">
            <v>-</v>
          </cell>
          <cell r="E25" t="str">
            <v>n/a</v>
          </cell>
          <cell r="F25" t="str">
            <v>n/a</v>
          </cell>
          <cell r="G25" t="str">
            <v>n/a</v>
          </cell>
          <cell r="H25" t="str">
            <v>n/a</v>
          </cell>
          <cell r="I25" t="str">
            <v>n/a</v>
          </cell>
        </row>
        <row r="26">
          <cell r="A26" t="str">
            <v>Apr-Jun 2010Colorectal</v>
          </cell>
          <cell r="B26" t="str">
            <v>Apr-Jun 2010</v>
          </cell>
          <cell r="C26" t="str">
            <v>Colorectal</v>
          </cell>
          <cell r="D26">
            <v>319</v>
          </cell>
          <cell r="E26">
            <v>0.40799999999999997</v>
          </cell>
          <cell r="F26">
            <v>0.27</v>
          </cell>
          <cell r="G26">
            <v>0.28499999999999998</v>
          </cell>
          <cell r="H26">
            <v>2.8000000000000001E-2</v>
          </cell>
          <cell r="I26">
            <v>8.9999999999999993E-3</v>
          </cell>
        </row>
        <row r="27">
          <cell r="A27" t="str">
            <v>Apr-Jun 2010Colorectal - screened excluded</v>
          </cell>
          <cell r="B27" t="str">
            <v>Apr-Jun 2010</v>
          </cell>
          <cell r="C27" t="str">
            <v>Colorectal - screened excluded</v>
          </cell>
          <cell r="D27">
            <v>319</v>
          </cell>
          <cell r="E27">
            <v>0.40799999999999997</v>
          </cell>
          <cell r="F27">
            <v>0.27</v>
          </cell>
          <cell r="G27">
            <v>0.28499999999999998</v>
          </cell>
          <cell r="H27">
            <v>2.8000000000000001E-2</v>
          </cell>
          <cell r="I27">
            <v>8.9999999999999993E-3</v>
          </cell>
        </row>
        <row r="28">
          <cell r="A28" t="str">
            <v>Apr-Jun 2010Colorectal - screened only</v>
          </cell>
          <cell r="B28" t="str">
            <v>Apr-Jun 2010</v>
          </cell>
          <cell r="C28" t="str">
            <v>Colorectal - screened only</v>
          </cell>
          <cell r="D28" t="str">
            <v>-</v>
          </cell>
          <cell r="E28" t="str">
            <v>n/a</v>
          </cell>
          <cell r="F28" t="str">
            <v>n/a</v>
          </cell>
          <cell r="G28" t="str">
            <v>n/a</v>
          </cell>
          <cell r="H28" t="str">
            <v>n/a</v>
          </cell>
          <cell r="I28" t="str">
            <v>n/a</v>
          </cell>
        </row>
        <row r="29">
          <cell r="A29" t="str">
            <v>Apr-Jun 2010Head and Neck</v>
          </cell>
          <cell r="B29" t="str">
            <v>Apr-Jun 2010</v>
          </cell>
          <cell r="C29" t="str">
            <v>Head and Neck</v>
          </cell>
          <cell r="D29">
            <v>84</v>
          </cell>
          <cell r="E29">
            <v>7.0999999999999994E-2</v>
          </cell>
          <cell r="F29">
            <v>0.38100000000000001</v>
          </cell>
          <cell r="G29">
            <v>0.48799999999999999</v>
          </cell>
          <cell r="H29">
            <v>3.5999999999999997E-2</v>
          </cell>
          <cell r="I29">
            <v>2.4E-2</v>
          </cell>
        </row>
        <row r="30">
          <cell r="A30" t="str">
            <v>Apr-Jun 2010Lung</v>
          </cell>
          <cell r="B30" t="str">
            <v>Apr-Jun 2010</v>
          </cell>
          <cell r="C30" t="str">
            <v>Lung</v>
          </cell>
          <cell r="D30">
            <v>463</v>
          </cell>
          <cell r="E30">
            <v>0.28299999999999997</v>
          </cell>
          <cell r="F30">
            <v>0.33500000000000002</v>
          </cell>
          <cell r="G30">
            <v>0.35199999999999998</v>
          </cell>
          <cell r="H30">
            <v>1.9E-2</v>
          </cell>
          <cell r="I30">
            <v>1.0999999999999999E-2</v>
          </cell>
        </row>
        <row r="31">
          <cell r="A31" t="str">
            <v>Apr-Jun 2010Lymphoma</v>
          </cell>
          <cell r="B31" t="str">
            <v>Apr-Jun 2010</v>
          </cell>
          <cell r="C31" t="str">
            <v>Lymphoma</v>
          </cell>
          <cell r="D31">
            <v>84</v>
          </cell>
          <cell r="E31">
            <v>0.22600000000000001</v>
          </cell>
          <cell r="F31">
            <v>0.35699999999999998</v>
          </cell>
          <cell r="G31">
            <v>0.38100000000000001</v>
          </cell>
          <cell r="H31">
            <v>2.4E-2</v>
          </cell>
          <cell r="I31">
            <v>1.2E-2</v>
          </cell>
        </row>
        <row r="32">
          <cell r="A32" t="str">
            <v>Apr-Jun 2010Melanoma</v>
          </cell>
          <cell r="B32" t="str">
            <v>Apr-Jun 2010</v>
          </cell>
          <cell r="C32" t="str">
            <v>Melanoma</v>
          </cell>
          <cell r="D32">
            <v>66</v>
          </cell>
          <cell r="E32">
            <v>0.5</v>
          </cell>
          <cell r="F32">
            <v>0.27300000000000002</v>
          </cell>
          <cell r="G32">
            <v>0.16700000000000001</v>
          </cell>
          <cell r="H32">
            <v>0.03</v>
          </cell>
          <cell r="I32">
            <v>0.03</v>
          </cell>
        </row>
        <row r="33">
          <cell r="A33" t="str">
            <v>Apr-Jun 2010Ovarian</v>
          </cell>
          <cell r="B33" t="str">
            <v>Apr-Jun 2010</v>
          </cell>
          <cell r="C33" t="str">
            <v>Ovarian</v>
          </cell>
          <cell r="D33">
            <v>55</v>
          </cell>
          <cell r="E33">
            <v>0.182</v>
          </cell>
          <cell r="F33">
            <v>0.49099999999999999</v>
          </cell>
          <cell r="G33">
            <v>0.309</v>
          </cell>
          <cell r="H33">
            <v>1.7999999999999999E-2</v>
          </cell>
          <cell r="I33">
            <v>0</v>
          </cell>
        </row>
        <row r="34">
          <cell r="A34" t="str">
            <v>Apr-Jun 2010Upper GI</v>
          </cell>
          <cell r="B34" t="str">
            <v>Apr-Jun 2010</v>
          </cell>
          <cell r="C34" t="str">
            <v>Upper GI</v>
          </cell>
          <cell r="D34">
            <v>244</v>
          </cell>
          <cell r="E34">
            <v>0.40200000000000002</v>
          </cell>
          <cell r="F34">
            <v>0.28299999999999997</v>
          </cell>
          <cell r="G34">
            <v>0.26600000000000001</v>
          </cell>
          <cell r="H34">
            <v>3.6999999999999998E-2</v>
          </cell>
          <cell r="I34">
            <v>1.2E-2</v>
          </cell>
        </row>
        <row r="35">
          <cell r="A35" t="str">
            <v>Apr-Jun 2010Urological</v>
          </cell>
          <cell r="B35" t="str">
            <v>Apr-Jun 2010</v>
          </cell>
          <cell r="C35" t="str">
            <v>Urological</v>
          </cell>
          <cell r="D35">
            <v>347</v>
          </cell>
          <cell r="E35">
            <v>0.25600000000000001</v>
          </cell>
          <cell r="F35">
            <v>0.35399999999999998</v>
          </cell>
          <cell r="G35">
            <v>0.35199999999999998</v>
          </cell>
          <cell r="H35">
            <v>2.9000000000000001E-2</v>
          </cell>
          <cell r="I35">
            <v>8.9999999999999993E-3</v>
          </cell>
        </row>
        <row r="36">
          <cell r="A36" t="str">
            <v>Jul-Sep 2010All cancer types1</v>
          </cell>
          <cell r="B36" t="str">
            <v>Jul-Sep 2010</v>
          </cell>
          <cell r="C36" t="str">
            <v>All cancer types1</v>
          </cell>
          <cell r="D36">
            <v>2736</v>
          </cell>
          <cell r="E36">
            <v>0.23599999999999999</v>
          </cell>
          <cell r="F36">
            <v>0.38</v>
          </cell>
          <cell r="G36">
            <v>0.35699999999999998</v>
          </cell>
          <cell r="H36">
            <v>0.02</v>
          </cell>
          <cell r="I36">
            <v>7.0000000000000001E-3</v>
          </cell>
        </row>
        <row r="37">
          <cell r="A37" t="str">
            <v>Jul-Sep 2010Breast</v>
          </cell>
          <cell r="B37" t="str">
            <v>Jul-Sep 2010</v>
          </cell>
          <cell r="C37" t="str">
            <v>Breast</v>
          </cell>
          <cell r="D37">
            <v>740</v>
          </cell>
          <cell r="E37">
            <v>9.7000000000000003E-2</v>
          </cell>
          <cell r="F37">
            <v>0.58399999999999996</v>
          </cell>
          <cell r="G37">
            <v>0.312</v>
          </cell>
          <cell r="H37">
            <v>7.0000000000000001E-3</v>
          </cell>
          <cell r="I37">
            <v>0</v>
          </cell>
        </row>
        <row r="38">
          <cell r="A38" t="str">
            <v xml:space="preserve">Jul-Sep 2010Breast - screened excluded </v>
          </cell>
          <cell r="B38" t="str">
            <v>Jul-Sep 2010</v>
          </cell>
          <cell r="C38" t="str">
            <v xml:space="preserve">Breast - screened excluded </v>
          </cell>
          <cell r="D38">
            <v>333</v>
          </cell>
          <cell r="E38">
            <v>0.111</v>
          </cell>
          <cell r="F38">
            <v>0.54100000000000004</v>
          </cell>
          <cell r="G38">
            <v>0.33300000000000002</v>
          </cell>
          <cell r="H38">
            <v>1.4999999999999999E-2</v>
          </cell>
          <cell r="I38">
            <v>0</v>
          </cell>
        </row>
        <row r="39">
          <cell r="A39" t="str">
            <v>Jul-Sep 2010Breast - screened only</v>
          </cell>
          <cell r="B39" t="str">
            <v>Jul-Sep 2010</v>
          </cell>
          <cell r="C39" t="str">
            <v>Breast - screened only</v>
          </cell>
          <cell r="D39">
            <v>407</v>
          </cell>
          <cell r="E39">
            <v>8.5999999999999993E-2</v>
          </cell>
          <cell r="F39">
            <v>0.61899999999999999</v>
          </cell>
          <cell r="G39">
            <v>0.29499999999999998</v>
          </cell>
          <cell r="H39">
            <v>0</v>
          </cell>
          <cell r="I39">
            <v>0</v>
          </cell>
        </row>
        <row r="40">
          <cell r="A40" t="str">
            <v>Jul-Sep 2010Cervical</v>
          </cell>
          <cell r="B40" t="str">
            <v>Jul-Sep 2010</v>
          </cell>
          <cell r="C40" t="str">
            <v>Cervical</v>
          </cell>
          <cell r="D40">
            <v>17</v>
          </cell>
          <cell r="E40">
            <v>5.8999999999999997E-2</v>
          </cell>
          <cell r="F40">
            <v>0.47099999999999997</v>
          </cell>
          <cell r="G40">
            <v>0.41199999999999998</v>
          </cell>
          <cell r="H40">
            <v>0</v>
          </cell>
          <cell r="I40">
            <v>5.8999999999999997E-2</v>
          </cell>
        </row>
        <row r="41">
          <cell r="A41" t="str">
            <v>Jul-Sep 2010Cervical - screened excluded</v>
          </cell>
          <cell r="B41" t="str">
            <v>Jul-Sep 2010</v>
          </cell>
          <cell r="C41" t="str">
            <v>Cervical - screened excluded</v>
          </cell>
          <cell r="D41" t="str">
            <v>-</v>
          </cell>
          <cell r="E41" t="str">
            <v>n/a</v>
          </cell>
          <cell r="F41" t="str">
            <v>n/a</v>
          </cell>
          <cell r="G41" t="str">
            <v>n/a</v>
          </cell>
          <cell r="H41" t="str">
            <v>n/a</v>
          </cell>
          <cell r="I41" t="str">
            <v>n/a</v>
          </cell>
        </row>
        <row r="42">
          <cell r="A42" t="str">
            <v>Jul-Sep 2010Cervical - screened only</v>
          </cell>
          <cell r="B42" t="str">
            <v>Jul-Sep 2010</v>
          </cell>
          <cell r="C42" t="str">
            <v>Cervical - screened only</v>
          </cell>
          <cell r="D42">
            <v>17</v>
          </cell>
          <cell r="E42">
            <v>5.8999999999999997E-2</v>
          </cell>
          <cell r="F42">
            <v>0.47099999999999997</v>
          </cell>
          <cell r="G42">
            <v>0.41199999999999998</v>
          </cell>
          <cell r="H42">
            <v>0</v>
          </cell>
          <cell r="I42">
            <v>5.8999999999999997E-2</v>
          </cell>
        </row>
        <row r="43">
          <cell r="A43" t="str">
            <v>Jul-Sep 2010Colorectal</v>
          </cell>
          <cell r="B43" t="str">
            <v>Jul-Sep 2010</v>
          </cell>
          <cell r="C43" t="str">
            <v>Colorectal</v>
          </cell>
          <cell r="D43">
            <v>537</v>
          </cell>
          <cell r="E43">
            <v>0.27700000000000002</v>
          </cell>
          <cell r="F43">
            <v>0.223</v>
          </cell>
          <cell r="G43">
            <v>0.45100000000000001</v>
          </cell>
          <cell r="H43">
            <v>3.6999999999999998E-2</v>
          </cell>
          <cell r="I43">
            <v>1.0999999999999999E-2</v>
          </cell>
        </row>
        <row r="44">
          <cell r="A44" t="str">
            <v>Jul-Sep 2010Colorectal - screened excluded</v>
          </cell>
          <cell r="B44" t="str">
            <v>Jul-Sep 2010</v>
          </cell>
          <cell r="C44" t="str">
            <v>Colorectal - screened excluded</v>
          </cell>
          <cell r="D44">
            <v>353</v>
          </cell>
          <cell r="E44">
            <v>0.38800000000000001</v>
          </cell>
          <cell r="F44">
            <v>0.218</v>
          </cell>
          <cell r="G44">
            <v>0.36799999999999999</v>
          </cell>
          <cell r="H44">
            <v>2.3E-2</v>
          </cell>
          <cell r="I44">
            <v>3.0000000000000001E-3</v>
          </cell>
        </row>
        <row r="45">
          <cell r="A45" t="str">
            <v>Jul-Sep 2010Colorectal - screened only</v>
          </cell>
          <cell r="B45" t="str">
            <v>Jul-Sep 2010</v>
          </cell>
          <cell r="C45" t="str">
            <v>Colorectal - screened only</v>
          </cell>
          <cell r="D45">
            <v>184</v>
          </cell>
          <cell r="E45">
            <v>6.5000000000000002E-2</v>
          </cell>
          <cell r="F45">
            <v>0.23400000000000001</v>
          </cell>
          <cell r="G45">
            <v>0.60899999999999999</v>
          </cell>
          <cell r="H45">
            <v>6.5000000000000002E-2</v>
          </cell>
          <cell r="I45">
            <v>2.7E-2</v>
          </cell>
        </row>
        <row r="46">
          <cell r="A46" t="str">
            <v>Jul-Sep 2010Head and Neck</v>
          </cell>
          <cell r="B46" t="str">
            <v>Jul-Sep 2010</v>
          </cell>
          <cell r="C46" t="str">
            <v>Head and Neck</v>
          </cell>
          <cell r="D46">
            <v>78</v>
          </cell>
          <cell r="E46">
            <v>7.6999999999999999E-2</v>
          </cell>
          <cell r="F46">
            <v>0.34599999999999997</v>
          </cell>
          <cell r="G46">
            <v>0.51300000000000001</v>
          </cell>
          <cell r="H46">
            <v>6.4000000000000001E-2</v>
          </cell>
          <cell r="I46">
            <v>0</v>
          </cell>
        </row>
        <row r="47">
          <cell r="A47" t="str">
            <v>Jul-Sep 2010Lung</v>
          </cell>
          <cell r="B47" t="str">
            <v>Jul-Sep 2010</v>
          </cell>
          <cell r="C47" t="str">
            <v>Lung</v>
          </cell>
          <cell r="D47">
            <v>532</v>
          </cell>
          <cell r="E47">
            <v>0.254</v>
          </cell>
          <cell r="F47">
            <v>0.33500000000000002</v>
          </cell>
          <cell r="G47">
            <v>0.38900000000000001</v>
          </cell>
          <cell r="H47">
            <v>1.9E-2</v>
          </cell>
          <cell r="I47">
            <v>4.0000000000000001E-3</v>
          </cell>
        </row>
        <row r="48">
          <cell r="A48" t="str">
            <v>Jul-Sep 2010Lymphoma</v>
          </cell>
          <cell r="B48" t="str">
            <v>Jul-Sep 2010</v>
          </cell>
          <cell r="C48" t="str">
            <v>Lymphoma</v>
          </cell>
          <cell r="D48">
            <v>77</v>
          </cell>
          <cell r="E48">
            <v>0.26</v>
          </cell>
          <cell r="F48">
            <v>0.442</v>
          </cell>
          <cell r="G48">
            <v>0.26</v>
          </cell>
          <cell r="H48">
            <v>1.2999999999999999E-2</v>
          </cell>
          <cell r="I48">
            <v>2.5999999999999999E-2</v>
          </cell>
        </row>
        <row r="49">
          <cell r="A49" t="str">
            <v>Jul-Sep 2010Melanoma</v>
          </cell>
          <cell r="B49" t="str">
            <v>Jul-Sep 2010</v>
          </cell>
          <cell r="C49" t="str">
            <v>Melanoma</v>
          </cell>
          <cell r="D49">
            <v>78</v>
          </cell>
          <cell r="E49">
            <v>0.39700000000000002</v>
          </cell>
          <cell r="F49">
            <v>0.33300000000000002</v>
          </cell>
          <cell r="G49">
            <v>0.23100000000000001</v>
          </cell>
          <cell r="H49">
            <v>2.5999999999999999E-2</v>
          </cell>
          <cell r="I49">
            <v>1.2999999999999999E-2</v>
          </cell>
        </row>
        <row r="50">
          <cell r="A50" t="str">
            <v>Jul-Sep 2010Ovarian</v>
          </cell>
          <cell r="B50" t="str">
            <v>Jul-Sep 2010</v>
          </cell>
          <cell r="C50" t="str">
            <v>Ovarian</v>
          </cell>
          <cell r="D50">
            <v>54</v>
          </cell>
          <cell r="E50">
            <v>0.315</v>
          </cell>
          <cell r="F50">
            <v>0.35199999999999998</v>
          </cell>
          <cell r="G50">
            <v>0.33300000000000002</v>
          </cell>
          <cell r="H50">
            <v>0</v>
          </cell>
          <cell r="I50">
            <v>0</v>
          </cell>
        </row>
        <row r="51">
          <cell r="A51" t="str">
            <v>Jul-Sep 2010Upper GI</v>
          </cell>
          <cell r="B51" t="str">
            <v>Jul-Sep 2010</v>
          </cell>
          <cell r="C51" t="str">
            <v>Upper GI</v>
          </cell>
          <cell r="D51">
            <v>288</v>
          </cell>
          <cell r="E51">
            <v>0.44400000000000001</v>
          </cell>
          <cell r="F51">
            <v>0.27400000000000002</v>
          </cell>
          <cell r="G51">
            <v>0.24299999999999999</v>
          </cell>
          <cell r="H51">
            <v>2.8000000000000001E-2</v>
          </cell>
          <cell r="I51">
            <v>0.01</v>
          </cell>
        </row>
        <row r="52">
          <cell r="A52" t="str">
            <v>Jul-Sep 2010Urological</v>
          </cell>
          <cell r="B52" t="str">
            <v>Jul-Sep 2010</v>
          </cell>
          <cell r="C52" t="str">
            <v>Urological</v>
          </cell>
          <cell r="D52">
            <v>335</v>
          </cell>
          <cell r="E52">
            <v>0.25700000000000001</v>
          </cell>
          <cell r="F52">
            <v>0.34899999999999998</v>
          </cell>
          <cell r="G52">
            <v>0.36699999999999999</v>
          </cell>
          <cell r="H52">
            <v>1.4999999999999999E-2</v>
          </cell>
          <cell r="I52">
            <v>1.2E-2</v>
          </cell>
        </row>
        <row r="53">
          <cell r="A53" t="str">
            <v>Oct-Dec 2010All cancer types1</v>
          </cell>
          <cell r="B53" t="str">
            <v>Oct-Dec 2010</v>
          </cell>
          <cell r="C53" t="str">
            <v>All cancer types1</v>
          </cell>
          <cell r="D53">
            <v>2640</v>
          </cell>
          <cell r="E53">
            <v>0.22700000000000001</v>
          </cell>
          <cell r="F53">
            <v>0.38300000000000001</v>
          </cell>
          <cell r="G53">
            <v>0.34699999999999998</v>
          </cell>
          <cell r="H53">
            <v>2.9000000000000001E-2</v>
          </cell>
          <cell r="I53">
            <v>1.4E-2</v>
          </cell>
        </row>
        <row r="54">
          <cell r="A54" t="str">
            <v>Oct-Dec 2010Breast</v>
          </cell>
          <cell r="B54" t="str">
            <v>Oct-Dec 2010</v>
          </cell>
          <cell r="C54" t="str">
            <v>Breast</v>
          </cell>
          <cell r="D54">
            <v>744</v>
          </cell>
          <cell r="E54">
            <v>9.7000000000000003E-2</v>
          </cell>
          <cell r="F54">
            <v>0.57399999999999995</v>
          </cell>
          <cell r="G54">
            <v>0.31900000000000001</v>
          </cell>
          <cell r="H54">
            <v>1.0999999999999999E-2</v>
          </cell>
          <cell r="I54">
            <v>0</v>
          </cell>
        </row>
        <row r="55">
          <cell r="A55" t="str">
            <v xml:space="preserve">Oct-Dec 2010Breast - screened excluded </v>
          </cell>
          <cell r="B55" t="str">
            <v>Oct-Dec 2010</v>
          </cell>
          <cell r="C55" t="str">
            <v xml:space="preserve">Breast - screened excluded </v>
          </cell>
          <cell r="D55">
            <v>299</v>
          </cell>
          <cell r="E55">
            <v>0.114</v>
          </cell>
          <cell r="F55">
            <v>0.47799999999999998</v>
          </cell>
          <cell r="G55">
            <v>0.39100000000000001</v>
          </cell>
          <cell r="H55">
            <v>1.7000000000000001E-2</v>
          </cell>
          <cell r="I55">
            <v>0</v>
          </cell>
        </row>
        <row r="56">
          <cell r="A56" t="str">
            <v>Oct-Dec 2010Breast - screened only</v>
          </cell>
          <cell r="B56" t="str">
            <v>Oct-Dec 2010</v>
          </cell>
          <cell r="C56" t="str">
            <v>Breast - screened only</v>
          </cell>
          <cell r="D56">
            <v>445</v>
          </cell>
          <cell r="E56">
            <v>8.5000000000000006E-2</v>
          </cell>
          <cell r="F56">
            <v>0.63800000000000001</v>
          </cell>
          <cell r="G56">
            <v>0.27</v>
          </cell>
          <cell r="H56">
            <v>7.0000000000000001E-3</v>
          </cell>
          <cell r="I56">
            <v>0</v>
          </cell>
        </row>
        <row r="57">
          <cell r="A57" t="str">
            <v>Oct-Dec 2010Cervical</v>
          </cell>
          <cell r="B57" t="str">
            <v>Oct-Dec 2010</v>
          </cell>
          <cell r="C57" t="str">
            <v>Cervical</v>
          </cell>
          <cell r="D57">
            <v>33</v>
          </cell>
          <cell r="E57">
            <v>0.21199999999999999</v>
          </cell>
          <cell r="F57">
            <v>0.45500000000000002</v>
          </cell>
          <cell r="G57">
            <v>0.30299999999999999</v>
          </cell>
          <cell r="H57">
            <v>0.03</v>
          </cell>
          <cell r="I57">
            <v>0</v>
          </cell>
        </row>
        <row r="58">
          <cell r="A58" t="str">
            <v>Oct-Dec 2010Cervical - screened excluded</v>
          </cell>
          <cell r="B58" t="str">
            <v>Oct-Dec 2010</v>
          </cell>
          <cell r="C58" t="str">
            <v>Cervical - screened excluded</v>
          </cell>
          <cell r="D58">
            <v>7</v>
          </cell>
          <cell r="E58">
            <v>0</v>
          </cell>
          <cell r="F58">
            <v>0.42899999999999999</v>
          </cell>
          <cell r="G58">
            <v>0.42899999999999999</v>
          </cell>
          <cell r="H58">
            <v>0.14299999999999999</v>
          </cell>
          <cell r="I58">
            <v>0</v>
          </cell>
        </row>
        <row r="59">
          <cell r="A59" t="str">
            <v>Oct-Dec 2010Cervical - screened only</v>
          </cell>
          <cell r="B59" t="str">
            <v>Oct-Dec 2010</v>
          </cell>
          <cell r="C59" t="str">
            <v>Cervical - screened only</v>
          </cell>
          <cell r="D59">
            <v>26</v>
          </cell>
          <cell r="E59">
            <v>0.26900000000000002</v>
          </cell>
          <cell r="F59">
            <v>0.46200000000000002</v>
          </cell>
          <cell r="G59">
            <v>0.26900000000000002</v>
          </cell>
          <cell r="H59">
            <v>0</v>
          </cell>
          <cell r="I59">
            <v>0</v>
          </cell>
        </row>
        <row r="60">
          <cell r="A60" t="str">
            <v>Oct-Dec 2010Colorectal</v>
          </cell>
          <cell r="B60" t="str">
            <v>Oct-Dec 2010</v>
          </cell>
          <cell r="C60" t="str">
            <v>Colorectal</v>
          </cell>
          <cell r="D60">
            <v>485</v>
          </cell>
          <cell r="E60">
            <v>0.25800000000000001</v>
          </cell>
          <cell r="F60">
            <v>0.23100000000000001</v>
          </cell>
          <cell r="G60">
            <v>0.41199999999999998</v>
          </cell>
          <cell r="H60">
            <v>6.6000000000000003E-2</v>
          </cell>
          <cell r="I60">
            <v>3.3000000000000002E-2</v>
          </cell>
        </row>
        <row r="61">
          <cell r="A61" t="str">
            <v>Oct-Dec 2010Colorectal - screened excluded</v>
          </cell>
          <cell r="B61" t="str">
            <v>Oct-Dec 2010</v>
          </cell>
          <cell r="C61" t="str">
            <v>Colorectal - screened excluded</v>
          </cell>
          <cell r="D61">
            <v>316</v>
          </cell>
          <cell r="E61">
            <v>0.36099999999999999</v>
          </cell>
          <cell r="F61">
            <v>0.27200000000000002</v>
          </cell>
          <cell r="G61">
            <v>0.32300000000000001</v>
          </cell>
          <cell r="H61">
            <v>2.8000000000000001E-2</v>
          </cell>
          <cell r="I61">
            <v>1.6E-2</v>
          </cell>
        </row>
        <row r="62">
          <cell r="A62" t="str">
            <v>Oct-Dec 2010Colorectal - screened only</v>
          </cell>
          <cell r="B62" t="str">
            <v>Oct-Dec 2010</v>
          </cell>
          <cell r="C62" t="str">
            <v>Colorectal - screened only</v>
          </cell>
          <cell r="D62">
            <v>169</v>
          </cell>
          <cell r="E62">
            <v>6.5000000000000002E-2</v>
          </cell>
          <cell r="F62">
            <v>0.154</v>
          </cell>
          <cell r="G62">
            <v>0.57999999999999996</v>
          </cell>
          <cell r="H62">
            <v>0.13600000000000001</v>
          </cell>
          <cell r="I62">
            <v>6.5000000000000002E-2</v>
          </cell>
        </row>
        <row r="63">
          <cell r="A63" t="str">
            <v>Oct-Dec 2010Head and Neck</v>
          </cell>
          <cell r="B63" t="str">
            <v>Oct-Dec 2010</v>
          </cell>
          <cell r="C63" t="str">
            <v>Head and Neck</v>
          </cell>
          <cell r="D63">
            <v>79</v>
          </cell>
          <cell r="E63">
            <v>6.3E-2</v>
          </cell>
          <cell r="F63">
            <v>0.27800000000000002</v>
          </cell>
          <cell r="G63">
            <v>0.55700000000000005</v>
          </cell>
          <cell r="H63">
            <v>8.8999999999999996E-2</v>
          </cell>
          <cell r="I63">
            <v>1.2999999999999999E-2</v>
          </cell>
        </row>
        <row r="64">
          <cell r="A64" t="str">
            <v>Oct-Dec 2010Lung</v>
          </cell>
          <cell r="B64" t="str">
            <v>Oct-Dec 2010</v>
          </cell>
          <cell r="C64" t="str">
            <v>Lung</v>
          </cell>
          <cell r="D64">
            <v>487</v>
          </cell>
          <cell r="E64">
            <v>0.27100000000000002</v>
          </cell>
          <cell r="F64">
            <v>0.34100000000000003</v>
          </cell>
          <cell r="G64">
            <v>0.34899999999999998</v>
          </cell>
          <cell r="H64">
            <v>2.5000000000000001E-2</v>
          </cell>
          <cell r="I64">
            <v>1.4E-2</v>
          </cell>
        </row>
        <row r="65">
          <cell r="A65" t="str">
            <v>Oct-Dec 2010Lymphoma</v>
          </cell>
          <cell r="B65" t="str">
            <v>Oct-Dec 2010</v>
          </cell>
          <cell r="C65" t="str">
            <v>Lymphoma</v>
          </cell>
          <cell r="D65">
            <v>75</v>
          </cell>
          <cell r="E65">
            <v>0.22700000000000001</v>
          </cell>
          <cell r="F65">
            <v>0.29299999999999998</v>
          </cell>
          <cell r="G65">
            <v>0.41299999999999998</v>
          </cell>
          <cell r="H65">
            <v>6.7000000000000004E-2</v>
          </cell>
          <cell r="I65">
            <v>0</v>
          </cell>
        </row>
        <row r="66">
          <cell r="A66" t="str">
            <v>Oct-Dec 2010Melanoma</v>
          </cell>
          <cell r="B66" t="str">
            <v>Oct-Dec 2010</v>
          </cell>
          <cell r="C66" t="str">
            <v>Melanoma</v>
          </cell>
          <cell r="D66">
            <v>61</v>
          </cell>
          <cell r="E66">
            <v>0.39300000000000002</v>
          </cell>
          <cell r="F66">
            <v>0.39300000000000002</v>
          </cell>
          <cell r="G66">
            <v>0.16400000000000001</v>
          </cell>
          <cell r="H66">
            <v>3.3000000000000002E-2</v>
          </cell>
          <cell r="I66">
            <v>1.6E-2</v>
          </cell>
        </row>
        <row r="67">
          <cell r="A67" t="str">
            <v>Oct-Dec 2010Ovarian</v>
          </cell>
          <cell r="B67" t="str">
            <v>Oct-Dec 2010</v>
          </cell>
          <cell r="C67" t="str">
            <v>Ovarian</v>
          </cell>
          <cell r="D67">
            <v>61</v>
          </cell>
          <cell r="E67">
            <v>0.246</v>
          </cell>
          <cell r="F67">
            <v>0.41</v>
          </cell>
          <cell r="G67">
            <v>0.29499999999999998</v>
          </cell>
          <cell r="H67">
            <v>1.6E-2</v>
          </cell>
          <cell r="I67">
            <v>3.3000000000000002E-2</v>
          </cell>
        </row>
        <row r="68">
          <cell r="A68" t="str">
            <v>Oct-Dec 2010Upper GI</v>
          </cell>
          <cell r="B68" t="str">
            <v>Oct-Dec 2010</v>
          </cell>
          <cell r="C68" t="str">
            <v>Upper GI</v>
          </cell>
          <cell r="D68">
            <v>264</v>
          </cell>
          <cell r="E68">
            <v>0.39400000000000002</v>
          </cell>
          <cell r="F68">
            <v>0.30299999999999999</v>
          </cell>
          <cell r="G68">
            <v>0.27300000000000002</v>
          </cell>
          <cell r="H68">
            <v>1.0999999999999999E-2</v>
          </cell>
          <cell r="I68">
            <v>1.9E-2</v>
          </cell>
        </row>
        <row r="69">
          <cell r="A69" t="str">
            <v>Oct-Dec 2010Urological</v>
          </cell>
          <cell r="B69" t="str">
            <v>Oct-Dec 2010</v>
          </cell>
          <cell r="C69" t="str">
            <v>Urological</v>
          </cell>
          <cell r="D69">
            <v>351</v>
          </cell>
          <cell r="E69">
            <v>0.27900000000000003</v>
          </cell>
          <cell r="F69">
            <v>0.33300000000000002</v>
          </cell>
          <cell r="G69">
            <v>0.35599999999999998</v>
          </cell>
          <cell r="H69">
            <v>1.4E-2</v>
          </cell>
          <cell r="I69">
            <v>1.7000000000000001E-2</v>
          </cell>
        </row>
        <row r="70">
          <cell r="A70" t="str">
            <v>Jan-Mar 2011All cancer types1</v>
          </cell>
          <cell r="B70" t="str">
            <v>Jan-Mar 2011</v>
          </cell>
          <cell r="C70" t="str">
            <v>All cancer types1</v>
          </cell>
          <cell r="D70">
            <v>2662</v>
          </cell>
          <cell r="E70">
            <v>0.25</v>
          </cell>
          <cell r="F70">
            <v>0.376</v>
          </cell>
          <cell r="G70">
            <v>0.33400000000000002</v>
          </cell>
          <cell r="H70">
            <v>2.4E-2</v>
          </cell>
          <cell r="I70">
            <v>1.6E-2</v>
          </cell>
        </row>
        <row r="71">
          <cell r="A71" t="str">
            <v>Jan-Mar 2011Breast</v>
          </cell>
          <cell r="B71" t="str">
            <v>Jan-Mar 2011</v>
          </cell>
          <cell r="C71" t="str">
            <v>Breast</v>
          </cell>
          <cell r="D71">
            <v>723</v>
          </cell>
          <cell r="E71">
            <v>0.111</v>
          </cell>
          <cell r="F71">
            <v>0.59799999999999998</v>
          </cell>
          <cell r="G71">
            <v>0.28599999999999998</v>
          </cell>
          <cell r="H71">
            <v>6.0000000000000001E-3</v>
          </cell>
          <cell r="I71">
            <v>0</v>
          </cell>
        </row>
        <row r="72">
          <cell r="A72" t="str">
            <v xml:space="preserve">Jan-Mar 2011Breast - screened excluded </v>
          </cell>
          <cell r="B72" t="str">
            <v>Jan-Mar 2011</v>
          </cell>
          <cell r="C72" t="str">
            <v xml:space="preserve">Breast - screened excluded </v>
          </cell>
          <cell r="D72">
            <v>353</v>
          </cell>
          <cell r="E72">
            <v>0.10199999999999999</v>
          </cell>
          <cell r="F72">
            <v>0.504</v>
          </cell>
          <cell r="G72">
            <v>0.38800000000000001</v>
          </cell>
          <cell r="H72">
            <v>6.0000000000000001E-3</v>
          </cell>
          <cell r="I72">
            <v>0</v>
          </cell>
        </row>
        <row r="73">
          <cell r="A73" t="str">
            <v>Jan-Mar 2011Breast - screened only</v>
          </cell>
          <cell r="B73" t="str">
            <v>Jan-Mar 2011</v>
          </cell>
          <cell r="C73" t="str">
            <v>Breast - screened only</v>
          </cell>
          <cell r="D73">
            <v>370</v>
          </cell>
          <cell r="E73">
            <v>0.11899999999999999</v>
          </cell>
          <cell r="F73">
            <v>0.68600000000000005</v>
          </cell>
          <cell r="G73">
            <v>0.189</v>
          </cell>
          <cell r="H73">
            <v>5.0000000000000001E-3</v>
          </cell>
          <cell r="I73">
            <v>0</v>
          </cell>
        </row>
        <row r="74">
          <cell r="A74" t="str">
            <v>Jan-Mar 2011Cervical</v>
          </cell>
          <cell r="B74" t="str">
            <v>Jan-Mar 2011</v>
          </cell>
          <cell r="C74" t="str">
            <v>Cervical</v>
          </cell>
          <cell r="D74">
            <v>42</v>
          </cell>
          <cell r="E74">
            <v>0.214</v>
          </cell>
          <cell r="F74">
            <v>0.23799999999999999</v>
          </cell>
          <cell r="G74">
            <v>0.42899999999999999</v>
          </cell>
          <cell r="H74">
            <v>9.5000000000000001E-2</v>
          </cell>
          <cell r="I74">
            <v>2.4E-2</v>
          </cell>
        </row>
        <row r="75">
          <cell r="A75" t="str">
            <v>Jan-Mar 2011Cervical - screened excluded</v>
          </cell>
          <cell r="B75" t="str">
            <v>Jan-Mar 2011</v>
          </cell>
          <cell r="C75" t="str">
            <v>Cervical - screened excluded</v>
          </cell>
          <cell r="D75">
            <v>11</v>
          </cell>
          <cell r="E75">
            <v>0.182</v>
          </cell>
          <cell r="F75">
            <v>0.182</v>
          </cell>
          <cell r="G75">
            <v>0.45500000000000002</v>
          </cell>
          <cell r="H75">
            <v>0.182</v>
          </cell>
          <cell r="I75">
            <v>0</v>
          </cell>
        </row>
        <row r="76">
          <cell r="A76" t="str">
            <v>Jan-Mar 2011Cervical - screened only</v>
          </cell>
          <cell r="B76" t="str">
            <v>Jan-Mar 2011</v>
          </cell>
          <cell r="C76" t="str">
            <v>Cervical - screened only</v>
          </cell>
          <cell r="D76">
            <v>31</v>
          </cell>
          <cell r="E76">
            <v>0.22600000000000001</v>
          </cell>
          <cell r="F76">
            <v>0.25800000000000001</v>
          </cell>
          <cell r="G76">
            <v>0.41899999999999998</v>
          </cell>
          <cell r="H76">
            <v>6.5000000000000002E-2</v>
          </cell>
          <cell r="I76">
            <v>3.2000000000000001E-2</v>
          </cell>
        </row>
        <row r="77">
          <cell r="A77" t="str">
            <v>Jan-Mar 2011Colorectal</v>
          </cell>
          <cell r="B77" t="str">
            <v>Jan-Mar 2011</v>
          </cell>
          <cell r="C77" t="str">
            <v>Colorectal</v>
          </cell>
          <cell r="D77">
            <v>475</v>
          </cell>
          <cell r="E77">
            <v>0.30299999999999999</v>
          </cell>
          <cell r="F77">
            <v>0.23400000000000001</v>
          </cell>
          <cell r="G77">
            <v>0.39200000000000002</v>
          </cell>
          <cell r="H77">
            <v>2.7E-2</v>
          </cell>
          <cell r="I77">
            <v>4.3999999999999997E-2</v>
          </cell>
        </row>
        <row r="78">
          <cell r="A78" t="str">
            <v>Jan-Mar 2011Colorectal - screened excluded</v>
          </cell>
          <cell r="B78" t="str">
            <v>Jan-Mar 2011</v>
          </cell>
          <cell r="C78" t="str">
            <v>Colorectal - screened excluded</v>
          </cell>
          <cell r="D78">
            <v>328</v>
          </cell>
          <cell r="E78">
            <v>0.40899999999999997</v>
          </cell>
          <cell r="F78">
            <v>0.23499999999999999</v>
          </cell>
          <cell r="G78">
            <v>0.314</v>
          </cell>
          <cell r="H78">
            <v>2.4E-2</v>
          </cell>
          <cell r="I78">
            <v>1.7999999999999999E-2</v>
          </cell>
        </row>
        <row r="79">
          <cell r="A79" t="str">
            <v>Jan-Mar 2011Colorectal - screened only</v>
          </cell>
          <cell r="B79" t="str">
            <v>Jan-Mar 2011</v>
          </cell>
          <cell r="C79" t="str">
            <v>Colorectal - screened only</v>
          </cell>
          <cell r="D79">
            <v>147</v>
          </cell>
          <cell r="E79">
            <v>6.8000000000000005E-2</v>
          </cell>
          <cell r="F79">
            <v>0.23100000000000001</v>
          </cell>
          <cell r="G79">
            <v>0.56499999999999995</v>
          </cell>
          <cell r="H79">
            <v>3.4000000000000002E-2</v>
          </cell>
          <cell r="I79">
            <v>0.10199999999999999</v>
          </cell>
        </row>
        <row r="80">
          <cell r="A80" t="str">
            <v>Jan-Mar 2011Head and Neck</v>
          </cell>
          <cell r="B80" t="str">
            <v>Jan-Mar 2011</v>
          </cell>
          <cell r="C80" t="str">
            <v>Head and Neck</v>
          </cell>
          <cell r="D80">
            <v>83</v>
          </cell>
          <cell r="E80">
            <v>0.12</v>
          </cell>
          <cell r="F80">
            <v>0.33700000000000002</v>
          </cell>
          <cell r="G80">
            <v>0.47</v>
          </cell>
          <cell r="H80">
            <v>4.8000000000000001E-2</v>
          </cell>
          <cell r="I80">
            <v>2.4E-2</v>
          </cell>
        </row>
        <row r="81">
          <cell r="A81" t="str">
            <v>Jan-Mar 2011Lung</v>
          </cell>
          <cell r="B81" t="str">
            <v>Jan-Mar 2011</v>
          </cell>
          <cell r="C81" t="str">
            <v>Lung</v>
          </cell>
          <cell r="D81">
            <v>527</v>
          </cell>
          <cell r="E81">
            <v>0.315</v>
          </cell>
          <cell r="F81">
            <v>0.32800000000000001</v>
          </cell>
          <cell r="G81">
            <v>0.29599999999999999</v>
          </cell>
          <cell r="H81">
            <v>4.7E-2</v>
          </cell>
          <cell r="I81">
            <v>1.2999999999999999E-2</v>
          </cell>
        </row>
        <row r="82">
          <cell r="A82" t="str">
            <v>Jan-Mar 2011Lymphoma</v>
          </cell>
          <cell r="B82" t="str">
            <v>Jan-Mar 2011</v>
          </cell>
          <cell r="C82" t="str">
            <v>Lymphoma</v>
          </cell>
          <cell r="D82">
            <v>56</v>
          </cell>
          <cell r="E82">
            <v>0.28599999999999998</v>
          </cell>
          <cell r="F82">
            <v>0.375</v>
          </cell>
          <cell r="G82">
            <v>0.28599999999999998</v>
          </cell>
          <cell r="H82">
            <v>1.7999999999999999E-2</v>
          </cell>
          <cell r="I82">
            <v>3.5999999999999997E-2</v>
          </cell>
        </row>
        <row r="83">
          <cell r="A83" t="str">
            <v>Jan-Mar 2011Melanoma</v>
          </cell>
          <cell r="B83" t="str">
            <v>Jan-Mar 2011</v>
          </cell>
          <cell r="C83" t="str">
            <v>Melanoma</v>
          </cell>
          <cell r="D83">
            <v>50</v>
          </cell>
          <cell r="E83">
            <v>0.46</v>
          </cell>
          <cell r="F83">
            <v>0.34</v>
          </cell>
          <cell r="G83">
            <v>0.18</v>
          </cell>
          <cell r="H83">
            <v>0.02</v>
          </cell>
          <cell r="I83">
            <v>0</v>
          </cell>
        </row>
        <row r="84">
          <cell r="A84" t="str">
            <v>Jan-Mar 2011Ovarian</v>
          </cell>
          <cell r="B84" t="str">
            <v>Jan-Mar 2011</v>
          </cell>
          <cell r="C84" t="str">
            <v>Ovarian</v>
          </cell>
          <cell r="D84">
            <v>56</v>
          </cell>
          <cell r="E84">
            <v>0.14299999999999999</v>
          </cell>
          <cell r="F84">
            <v>0.32100000000000001</v>
          </cell>
          <cell r="G84">
            <v>0.53600000000000003</v>
          </cell>
          <cell r="H84">
            <v>0</v>
          </cell>
          <cell r="I84">
            <v>0</v>
          </cell>
        </row>
        <row r="85">
          <cell r="A85" t="str">
            <v>Jan-Mar 2011Upper GI</v>
          </cell>
          <cell r="B85" t="str">
            <v>Jan-Mar 2011</v>
          </cell>
          <cell r="C85" t="str">
            <v>Upper GI</v>
          </cell>
          <cell r="D85">
            <v>296</v>
          </cell>
          <cell r="E85">
            <v>0.39200000000000002</v>
          </cell>
          <cell r="F85">
            <v>0.30399999999999999</v>
          </cell>
          <cell r="G85">
            <v>0.26400000000000001</v>
          </cell>
          <cell r="H85">
            <v>0.03</v>
          </cell>
          <cell r="I85">
            <v>0.01</v>
          </cell>
        </row>
        <row r="86">
          <cell r="A86" t="str">
            <v>Jan-Mar 2011Urological</v>
          </cell>
          <cell r="B86" t="str">
            <v>Jan-Mar 2011</v>
          </cell>
          <cell r="C86" t="str">
            <v>Urological</v>
          </cell>
          <cell r="D86">
            <v>354</v>
          </cell>
          <cell r="E86">
            <v>0.26600000000000001</v>
          </cell>
          <cell r="F86">
            <v>0.28199999999999997</v>
          </cell>
          <cell r="G86">
            <v>0.42699999999999999</v>
          </cell>
          <cell r="H86">
            <v>8.0000000000000002E-3</v>
          </cell>
          <cell r="I86">
            <v>1.7000000000000001E-2</v>
          </cell>
        </row>
      </sheetData>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ntents and Notes"/>
      <sheetName val="Table 5"/>
      <sheetName val="Charts"/>
      <sheetName val="Data"/>
      <sheetName val="Lookup"/>
    </sheetNames>
    <sheetDataSet>
      <sheetData sheetId="0"/>
      <sheetData sheetId="1"/>
      <sheetData sheetId="2"/>
      <sheetData sheetId="3">
        <row r="1">
          <cell r="A1" t="str">
            <v>Quarter-Area</v>
          </cell>
          <cell r="B1" t="str">
            <v>Quarter</v>
          </cell>
          <cell r="C1" t="str">
            <v>Area of receipt of referral</v>
          </cell>
          <cell r="D1" t="str">
            <v>Total referrals submitted (Urgent &amp; Non-urgent referrals)2</v>
          </cell>
          <cell r="E1" t="str">
            <v>Non-urgent referrals3</v>
          </cell>
          <cell r="F1" t="str">
            <v>Urgent Referrals2</v>
          </cell>
          <cell r="G1">
            <v>1</v>
          </cell>
          <cell r="I1" t="str">
            <v>Number of eligible referrals4</v>
          </cell>
          <cell r="J1" t="str">
            <v>Referrals included in analysis but with WTA made5</v>
          </cell>
        </row>
        <row r="2">
          <cell r="J2" t="str">
            <v>Patient Delay</v>
          </cell>
          <cell r="L2" t="str">
            <v>Medical Delay</v>
          </cell>
        </row>
        <row r="3">
          <cell r="G3" t="str">
            <v>Excluded from target calculations3</v>
          </cell>
          <cell r="H3" t="str">
            <v>Percentage Exclusions</v>
          </cell>
          <cell r="J3" t="str">
            <v>Number</v>
          </cell>
          <cell r="K3" t="str">
            <v>Median adjustment (Days)6</v>
          </cell>
          <cell r="L3" t="str">
            <v>Number</v>
          </cell>
          <cell r="M3" t="str">
            <v>Median adjustment (Days)6</v>
          </cell>
        </row>
        <row r="4">
          <cell r="A4" t="str">
            <v>Jan-Mar 2010Scotland</v>
          </cell>
          <cell r="B4" t="str">
            <v>Jan-Mar 2010</v>
          </cell>
          <cell r="C4" t="str">
            <v>Scotland</v>
          </cell>
          <cell r="D4" t="str">
            <v>*</v>
          </cell>
          <cell r="E4" t="str">
            <v>*</v>
          </cell>
          <cell r="F4">
            <v>1995</v>
          </cell>
          <cell r="G4">
            <v>107</v>
          </cell>
          <cell r="H4">
            <v>5.3999999999999999E-2</v>
          </cell>
          <cell r="I4">
            <v>1888</v>
          </cell>
          <cell r="J4">
            <v>170</v>
          </cell>
          <cell r="K4">
            <v>17</v>
          </cell>
          <cell r="L4">
            <v>176</v>
          </cell>
          <cell r="M4">
            <v>21</v>
          </cell>
        </row>
        <row r="5">
          <cell r="A5" t="str">
            <v>Jan-Mar 2010NOSCAN9 Total</v>
          </cell>
          <cell r="B5" t="str">
            <v>Jan-Mar 2010</v>
          </cell>
          <cell r="C5" t="str">
            <v>NOSCAN9 Total</v>
          </cell>
          <cell r="D5" t="str">
            <v>*</v>
          </cell>
          <cell r="E5" t="str">
            <v>*</v>
          </cell>
          <cell r="F5">
            <v>567</v>
          </cell>
          <cell r="G5">
            <v>36</v>
          </cell>
          <cell r="H5">
            <v>6.3E-2</v>
          </cell>
          <cell r="I5">
            <v>531</v>
          </cell>
          <cell r="J5">
            <v>50</v>
          </cell>
          <cell r="K5">
            <v>19</v>
          </cell>
          <cell r="L5">
            <v>66</v>
          </cell>
          <cell r="M5">
            <v>20</v>
          </cell>
        </row>
        <row r="6">
          <cell r="A6" t="str">
            <v>Jan-Mar 2010NHS Grampian</v>
          </cell>
          <cell r="B6" t="str">
            <v>Jan-Mar 2010</v>
          </cell>
          <cell r="C6" t="str">
            <v>NHS Grampian</v>
          </cell>
          <cell r="D6" t="str">
            <v>*</v>
          </cell>
          <cell r="E6" t="str">
            <v>*</v>
          </cell>
          <cell r="F6">
            <v>231</v>
          </cell>
          <cell r="G6">
            <v>7</v>
          </cell>
          <cell r="H6">
            <v>0.03</v>
          </cell>
          <cell r="I6">
            <v>224</v>
          </cell>
          <cell r="J6">
            <v>26</v>
          </cell>
          <cell r="K6">
            <v>19</v>
          </cell>
          <cell r="L6">
            <v>35</v>
          </cell>
          <cell r="M6">
            <v>20</v>
          </cell>
        </row>
        <row r="7">
          <cell r="A7" t="str">
            <v>Jan-Mar 2010NHS Highland</v>
          </cell>
          <cell r="B7" t="str">
            <v>Jan-Mar 2010</v>
          </cell>
          <cell r="C7" t="str">
            <v>NHS Highland</v>
          </cell>
          <cell r="D7" t="str">
            <v>*</v>
          </cell>
          <cell r="E7" t="str">
            <v>*</v>
          </cell>
          <cell r="F7">
            <v>131</v>
          </cell>
          <cell r="G7">
            <v>4</v>
          </cell>
          <cell r="H7">
            <v>3.1E-2</v>
          </cell>
          <cell r="I7">
            <v>127</v>
          </cell>
          <cell r="J7">
            <v>12</v>
          </cell>
          <cell r="K7">
            <v>25</v>
          </cell>
          <cell r="L7">
            <v>10</v>
          </cell>
          <cell r="M7">
            <v>12</v>
          </cell>
        </row>
        <row r="8">
          <cell r="A8" t="str">
            <v>Jan-Mar 2010NHS Orkney</v>
          </cell>
          <cell r="B8" t="str">
            <v>Jan-Mar 2010</v>
          </cell>
          <cell r="C8" t="str">
            <v>NHS Orkney</v>
          </cell>
          <cell r="D8" t="str">
            <v>*</v>
          </cell>
          <cell r="E8" t="str">
            <v>*</v>
          </cell>
          <cell r="F8">
            <v>2</v>
          </cell>
          <cell r="G8">
            <v>0</v>
          </cell>
          <cell r="H8">
            <v>0</v>
          </cell>
          <cell r="I8">
            <v>2</v>
          </cell>
          <cell r="J8">
            <v>0</v>
          </cell>
          <cell r="K8" t="str">
            <v>n/a</v>
          </cell>
          <cell r="L8">
            <v>0</v>
          </cell>
          <cell r="M8" t="str">
            <v>n/a</v>
          </cell>
        </row>
        <row r="9">
          <cell r="A9" t="str">
            <v>Jan-Mar 2010NHS Shetland</v>
          </cell>
          <cell r="B9" t="str">
            <v>Jan-Mar 2010</v>
          </cell>
          <cell r="C9" t="str">
            <v>NHS Shetland</v>
          </cell>
          <cell r="D9" t="str">
            <v>*</v>
          </cell>
          <cell r="E9" t="str">
            <v>*</v>
          </cell>
          <cell r="F9">
            <v>9</v>
          </cell>
          <cell r="G9">
            <v>0</v>
          </cell>
          <cell r="H9">
            <v>0</v>
          </cell>
          <cell r="I9">
            <v>9</v>
          </cell>
          <cell r="J9">
            <v>0</v>
          </cell>
          <cell r="K9" t="str">
            <v>n/a</v>
          </cell>
          <cell r="L9">
            <v>2</v>
          </cell>
          <cell r="M9" t="str">
            <v>n/a</v>
          </cell>
        </row>
        <row r="10">
          <cell r="A10" t="str">
            <v>Jan-Mar 2010NHS Tayside</v>
          </cell>
          <cell r="B10" t="str">
            <v>Jan-Mar 2010</v>
          </cell>
          <cell r="C10" t="str">
            <v>NHS Tayside</v>
          </cell>
          <cell r="D10" t="str">
            <v>*</v>
          </cell>
          <cell r="E10" t="str">
            <v>*</v>
          </cell>
          <cell r="F10">
            <v>183</v>
          </cell>
          <cell r="G10">
            <v>25</v>
          </cell>
          <cell r="H10">
            <v>0.13700000000000001</v>
          </cell>
          <cell r="I10">
            <v>158</v>
          </cell>
          <cell r="J10">
            <v>12</v>
          </cell>
          <cell r="K10">
            <v>17</v>
          </cell>
          <cell r="L10">
            <v>18</v>
          </cell>
          <cell r="M10">
            <v>26</v>
          </cell>
        </row>
        <row r="11">
          <cell r="A11" t="str">
            <v>Jan-Mar 2010NHS Western Isles</v>
          </cell>
          <cell r="B11" t="str">
            <v>Jan-Mar 2010</v>
          </cell>
          <cell r="C11" t="str">
            <v>NHS Western Isles</v>
          </cell>
          <cell r="D11" t="str">
            <v>*</v>
          </cell>
          <cell r="E11" t="str">
            <v>*</v>
          </cell>
          <cell r="F11">
            <v>11</v>
          </cell>
          <cell r="G11">
            <v>0</v>
          </cell>
          <cell r="H11">
            <v>0</v>
          </cell>
          <cell r="I11">
            <v>11</v>
          </cell>
          <cell r="J11">
            <v>0</v>
          </cell>
          <cell r="K11" t="str">
            <v>n/a</v>
          </cell>
          <cell r="L11">
            <v>1</v>
          </cell>
          <cell r="M11" t="str">
            <v>n/a</v>
          </cell>
        </row>
        <row r="12">
          <cell r="A12" t="str">
            <v>Jan-Mar 2010SCAN9 Total</v>
          </cell>
          <cell r="B12" t="str">
            <v>Jan-Mar 2010</v>
          </cell>
          <cell r="C12" t="str">
            <v>SCAN9 Total</v>
          </cell>
          <cell r="D12" t="str">
            <v>*</v>
          </cell>
          <cell r="E12" t="str">
            <v>*</v>
          </cell>
          <cell r="F12">
            <v>598</v>
          </cell>
          <cell r="G12">
            <v>32</v>
          </cell>
          <cell r="H12">
            <v>5.3999999999999999E-2</v>
          </cell>
          <cell r="I12">
            <v>566</v>
          </cell>
          <cell r="J12">
            <v>50</v>
          </cell>
          <cell r="K12">
            <v>18</v>
          </cell>
          <cell r="L12">
            <v>63</v>
          </cell>
          <cell r="M12">
            <v>23</v>
          </cell>
        </row>
        <row r="13">
          <cell r="A13" t="str">
            <v>Jan-Mar 2010NHS Borders</v>
          </cell>
          <cell r="B13" t="str">
            <v>Jan-Mar 2010</v>
          </cell>
          <cell r="C13" t="str">
            <v>NHS Borders</v>
          </cell>
          <cell r="D13" t="str">
            <v>*</v>
          </cell>
          <cell r="E13" t="str">
            <v>*</v>
          </cell>
          <cell r="F13">
            <v>65</v>
          </cell>
          <cell r="G13">
            <v>0</v>
          </cell>
          <cell r="H13">
            <v>0</v>
          </cell>
          <cell r="I13">
            <v>65</v>
          </cell>
          <cell r="J13">
            <v>7</v>
          </cell>
          <cell r="K13">
            <v>21</v>
          </cell>
          <cell r="L13">
            <v>4</v>
          </cell>
          <cell r="M13">
            <v>28</v>
          </cell>
        </row>
        <row r="14">
          <cell r="A14" t="str">
            <v>Jan-Mar 2010NHS Dumfries &amp; Galloway</v>
          </cell>
          <cell r="B14" t="str">
            <v>Jan-Mar 2010</v>
          </cell>
          <cell r="C14" t="str">
            <v>NHS Dumfries &amp; Galloway</v>
          </cell>
          <cell r="D14" t="str">
            <v>*</v>
          </cell>
          <cell r="E14" t="str">
            <v>*</v>
          </cell>
          <cell r="F14">
            <v>80</v>
          </cell>
          <cell r="G14">
            <v>3</v>
          </cell>
          <cell r="H14">
            <v>3.7999999999999999E-2</v>
          </cell>
          <cell r="I14">
            <v>77</v>
          </cell>
          <cell r="J14">
            <v>4</v>
          </cell>
          <cell r="K14">
            <v>23</v>
          </cell>
          <cell r="L14">
            <v>2</v>
          </cell>
          <cell r="M14" t="str">
            <v>n/a</v>
          </cell>
        </row>
        <row r="15">
          <cell r="A15" t="str">
            <v>Jan-Mar 2010NHS Fife</v>
          </cell>
          <cell r="B15" t="str">
            <v>Jan-Mar 2010</v>
          </cell>
          <cell r="C15" t="str">
            <v>NHS Fife</v>
          </cell>
          <cell r="D15" t="str">
            <v>*</v>
          </cell>
          <cell r="E15" t="str">
            <v>*</v>
          </cell>
          <cell r="F15">
            <v>196</v>
          </cell>
          <cell r="G15">
            <v>14</v>
          </cell>
          <cell r="H15">
            <v>7.0999999999999994E-2</v>
          </cell>
          <cell r="I15">
            <v>182</v>
          </cell>
          <cell r="J15">
            <v>14</v>
          </cell>
          <cell r="K15">
            <v>19</v>
          </cell>
          <cell r="L15">
            <v>32</v>
          </cell>
          <cell r="M15">
            <v>21</v>
          </cell>
        </row>
        <row r="16">
          <cell r="A16" t="str">
            <v>Jan-Mar 2010NHS Lothian</v>
          </cell>
          <cell r="B16" t="str">
            <v>Jan-Mar 2010</v>
          </cell>
          <cell r="C16" t="str">
            <v>NHS Lothian</v>
          </cell>
          <cell r="D16" t="str">
            <v>*</v>
          </cell>
          <cell r="E16" t="str">
            <v>*</v>
          </cell>
          <cell r="F16">
            <v>257</v>
          </cell>
          <cell r="G16">
            <v>15</v>
          </cell>
          <cell r="H16">
            <v>5.8000000000000003E-2</v>
          </cell>
          <cell r="I16">
            <v>242</v>
          </cell>
          <cell r="J16">
            <v>25</v>
          </cell>
          <cell r="K16">
            <v>16</v>
          </cell>
          <cell r="L16">
            <v>25</v>
          </cell>
          <cell r="M16">
            <v>22</v>
          </cell>
        </row>
        <row r="17">
          <cell r="A17" t="str">
            <v>Jan-Mar 2010WOSCAN9 Total</v>
          </cell>
          <cell r="B17" t="str">
            <v>Jan-Mar 2010</v>
          </cell>
          <cell r="C17" t="str">
            <v>WOSCAN9 Total</v>
          </cell>
          <cell r="D17" t="str">
            <v>*</v>
          </cell>
          <cell r="E17" t="str">
            <v>*</v>
          </cell>
          <cell r="F17">
            <v>830</v>
          </cell>
          <cell r="G17">
            <v>39</v>
          </cell>
          <cell r="H17">
            <v>4.7E-2</v>
          </cell>
          <cell r="I17">
            <v>791</v>
          </cell>
          <cell r="J17">
            <v>70</v>
          </cell>
          <cell r="K17">
            <v>14</v>
          </cell>
          <cell r="L17">
            <v>47</v>
          </cell>
          <cell r="M17">
            <v>27</v>
          </cell>
        </row>
        <row r="18">
          <cell r="A18" t="str">
            <v>Jan-Mar 2010NHS Ayrshire &amp; Arran</v>
          </cell>
          <cell r="B18" t="str">
            <v>Jan-Mar 2010</v>
          </cell>
          <cell r="C18" t="str">
            <v>NHS Ayrshire &amp; Arran</v>
          </cell>
          <cell r="D18" t="str">
            <v>*</v>
          </cell>
          <cell r="E18" t="str">
            <v>*</v>
          </cell>
          <cell r="F18">
            <v>135</v>
          </cell>
          <cell r="G18">
            <v>7</v>
          </cell>
          <cell r="H18">
            <v>5.1999999999999998E-2</v>
          </cell>
          <cell r="I18">
            <v>128</v>
          </cell>
          <cell r="J18">
            <v>7</v>
          </cell>
          <cell r="K18">
            <v>8</v>
          </cell>
          <cell r="L18">
            <v>4</v>
          </cell>
          <cell r="M18">
            <v>11</v>
          </cell>
        </row>
        <row r="19">
          <cell r="A19" t="str">
            <v>Jan-Mar 2010NHS Forth Valley</v>
          </cell>
          <cell r="B19" t="str">
            <v>Jan-Mar 2010</v>
          </cell>
          <cell r="C19" t="str">
            <v>NHS Forth Valley</v>
          </cell>
          <cell r="D19" t="str">
            <v>*</v>
          </cell>
          <cell r="E19" t="str">
            <v>*</v>
          </cell>
          <cell r="F19">
            <v>159</v>
          </cell>
          <cell r="G19">
            <v>12</v>
          </cell>
          <cell r="H19">
            <v>7.4999999999999997E-2</v>
          </cell>
          <cell r="I19">
            <v>147</v>
          </cell>
          <cell r="J19">
            <v>13</v>
          </cell>
          <cell r="K19">
            <v>24</v>
          </cell>
          <cell r="L19">
            <v>15</v>
          </cell>
          <cell r="M19">
            <v>28</v>
          </cell>
        </row>
        <row r="20">
          <cell r="A20" t="str">
            <v>Jan-Mar 2010NHS Greater Glasgow &amp; Clyde</v>
          </cell>
          <cell r="B20" t="str">
            <v>Jan-Mar 2010</v>
          </cell>
          <cell r="C20" t="str">
            <v>NHS Greater Glasgow &amp; Clyde</v>
          </cell>
          <cell r="D20" t="str">
            <v>*</v>
          </cell>
          <cell r="E20" t="str">
            <v>*</v>
          </cell>
          <cell r="F20">
            <v>423</v>
          </cell>
          <cell r="G20">
            <v>14</v>
          </cell>
          <cell r="H20">
            <v>3.3000000000000002E-2</v>
          </cell>
          <cell r="I20">
            <v>409</v>
          </cell>
          <cell r="J20">
            <v>44</v>
          </cell>
          <cell r="K20">
            <v>14</v>
          </cell>
          <cell r="L20">
            <v>21</v>
          </cell>
          <cell r="M20">
            <v>15</v>
          </cell>
        </row>
        <row r="21">
          <cell r="A21" t="str">
            <v>Jan-Mar 2010NHS Lanarkshire</v>
          </cell>
          <cell r="B21" t="str">
            <v>Jan-Mar 2010</v>
          </cell>
          <cell r="C21" t="str">
            <v>NHS Lanarkshire</v>
          </cell>
          <cell r="D21" t="str">
            <v>*</v>
          </cell>
          <cell r="E21" t="str">
            <v>*</v>
          </cell>
          <cell r="F21">
            <v>113</v>
          </cell>
          <cell r="G21">
            <v>6</v>
          </cell>
          <cell r="H21">
            <v>5.2999999999999999E-2</v>
          </cell>
          <cell r="I21">
            <v>107</v>
          </cell>
          <cell r="J21">
            <v>6</v>
          </cell>
          <cell r="K21">
            <v>10</v>
          </cell>
          <cell r="L21">
            <v>7</v>
          </cell>
          <cell r="M21">
            <v>43</v>
          </cell>
        </row>
        <row r="22">
          <cell r="A22" t="str">
            <v>Apr-Jun 2010Scotland</v>
          </cell>
          <cell r="B22" t="str">
            <v>Apr-Jun 2010</v>
          </cell>
          <cell r="C22" t="str">
            <v>Scotland</v>
          </cell>
          <cell r="D22">
            <v>4533</v>
          </cell>
          <cell r="E22">
            <v>2479</v>
          </cell>
          <cell r="F22">
            <v>2054</v>
          </cell>
          <cell r="G22">
            <v>106</v>
          </cell>
          <cell r="H22">
            <v>5.1999999999999998E-2</v>
          </cell>
          <cell r="I22">
            <v>1948</v>
          </cell>
          <cell r="J22">
            <v>223</v>
          </cell>
          <cell r="K22">
            <v>14</v>
          </cell>
          <cell r="L22">
            <v>196</v>
          </cell>
          <cell r="M22">
            <v>21</v>
          </cell>
        </row>
        <row r="23">
          <cell r="A23" t="str">
            <v>Apr-Jun 2010NOSCAN9 Total</v>
          </cell>
          <cell r="B23" t="str">
            <v>Apr-Jun 2010</v>
          </cell>
          <cell r="C23" t="str">
            <v>NOSCAN9 Total</v>
          </cell>
          <cell r="D23">
            <v>1134</v>
          </cell>
          <cell r="E23">
            <v>588</v>
          </cell>
          <cell r="F23">
            <v>546</v>
          </cell>
          <cell r="G23">
            <v>20</v>
          </cell>
          <cell r="H23">
            <v>3.6999999999999998E-2</v>
          </cell>
          <cell r="I23">
            <v>526</v>
          </cell>
          <cell r="J23">
            <v>51</v>
          </cell>
          <cell r="K23">
            <v>15</v>
          </cell>
          <cell r="L23">
            <v>82</v>
          </cell>
          <cell r="M23">
            <v>17</v>
          </cell>
        </row>
        <row r="24">
          <cell r="A24" t="str">
            <v>Apr-Jun 2010NHS Grampian</v>
          </cell>
          <cell r="B24" t="str">
            <v>Apr-Jun 2010</v>
          </cell>
          <cell r="C24" t="str">
            <v>NHS Grampian</v>
          </cell>
          <cell r="D24">
            <v>429</v>
          </cell>
          <cell r="E24">
            <v>223</v>
          </cell>
          <cell r="F24">
            <v>206</v>
          </cell>
          <cell r="G24">
            <v>2</v>
          </cell>
          <cell r="H24">
            <v>0.01</v>
          </cell>
          <cell r="I24">
            <v>204</v>
          </cell>
          <cell r="J24">
            <v>16</v>
          </cell>
          <cell r="K24">
            <v>15</v>
          </cell>
          <cell r="L24">
            <v>35</v>
          </cell>
          <cell r="M24">
            <v>14</v>
          </cell>
        </row>
        <row r="25">
          <cell r="A25" t="str">
            <v>Apr-Jun 2010NHS Highland</v>
          </cell>
          <cell r="B25" t="str">
            <v>Apr-Jun 2010</v>
          </cell>
          <cell r="C25" t="str">
            <v>NHS Highland</v>
          </cell>
          <cell r="D25">
            <v>275</v>
          </cell>
          <cell r="E25">
            <v>139</v>
          </cell>
          <cell r="F25">
            <v>136</v>
          </cell>
          <cell r="G25">
            <v>6</v>
          </cell>
          <cell r="H25">
            <v>4.3999999999999997E-2</v>
          </cell>
          <cell r="I25">
            <v>130</v>
          </cell>
          <cell r="J25">
            <v>17</v>
          </cell>
          <cell r="K25">
            <v>16</v>
          </cell>
          <cell r="L25">
            <v>20</v>
          </cell>
          <cell r="M25">
            <v>22</v>
          </cell>
        </row>
        <row r="26">
          <cell r="A26" t="str">
            <v>Apr-Jun 2010NHS Orkney</v>
          </cell>
          <cell r="B26" t="str">
            <v>Apr-Jun 2010</v>
          </cell>
          <cell r="C26" t="str">
            <v>NHS Orkney</v>
          </cell>
          <cell r="D26">
            <v>8</v>
          </cell>
          <cell r="E26">
            <v>4</v>
          </cell>
          <cell r="F26">
            <v>4</v>
          </cell>
          <cell r="G26">
            <v>0</v>
          </cell>
          <cell r="H26">
            <v>0</v>
          </cell>
          <cell r="I26">
            <v>4</v>
          </cell>
          <cell r="J26">
            <v>1</v>
          </cell>
          <cell r="K26" t="str">
            <v>n/a</v>
          </cell>
          <cell r="L26">
            <v>1</v>
          </cell>
          <cell r="M26" t="str">
            <v>n/a</v>
          </cell>
        </row>
        <row r="27">
          <cell r="A27" t="str">
            <v>Apr-Jun 2010NHS Shetland</v>
          </cell>
          <cell r="B27" t="str">
            <v>Apr-Jun 2010</v>
          </cell>
          <cell r="C27" t="str">
            <v>NHS Shetland</v>
          </cell>
          <cell r="D27">
            <v>18</v>
          </cell>
          <cell r="E27">
            <v>7</v>
          </cell>
          <cell r="F27">
            <v>11</v>
          </cell>
          <cell r="G27">
            <v>0</v>
          </cell>
          <cell r="H27">
            <v>0</v>
          </cell>
          <cell r="I27">
            <v>11</v>
          </cell>
          <cell r="J27">
            <v>1</v>
          </cell>
          <cell r="K27" t="str">
            <v>n/a</v>
          </cell>
          <cell r="L27">
            <v>4</v>
          </cell>
          <cell r="M27">
            <v>21</v>
          </cell>
        </row>
        <row r="28">
          <cell r="A28" t="str">
            <v>Apr-Jun 2010NHS Tayside</v>
          </cell>
          <cell r="B28" t="str">
            <v>Apr-Jun 2010</v>
          </cell>
          <cell r="C28" t="str">
            <v>NHS Tayside</v>
          </cell>
          <cell r="D28">
            <v>381</v>
          </cell>
          <cell r="E28">
            <v>212</v>
          </cell>
          <cell r="F28">
            <v>169</v>
          </cell>
          <cell r="G28">
            <v>12</v>
          </cell>
          <cell r="H28">
            <v>7.0999999999999994E-2</v>
          </cell>
          <cell r="I28">
            <v>157</v>
          </cell>
          <cell r="J28">
            <v>15</v>
          </cell>
          <cell r="K28">
            <v>14</v>
          </cell>
          <cell r="L28">
            <v>22</v>
          </cell>
          <cell r="M28">
            <v>18</v>
          </cell>
        </row>
        <row r="29">
          <cell r="A29" t="str">
            <v>Apr-Jun 2010NHS Western Isles</v>
          </cell>
          <cell r="B29" t="str">
            <v>Apr-Jun 2010</v>
          </cell>
          <cell r="C29" t="str">
            <v>NHS Western Isles</v>
          </cell>
          <cell r="D29">
            <v>23</v>
          </cell>
          <cell r="E29">
            <v>3</v>
          </cell>
          <cell r="F29">
            <v>20</v>
          </cell>
          <cell r="G29">
            <v>0</v>
          </cell>
          <cell r="H29">
            <v>0</v>
          </cell>
          <cell r="I29">
            <v>20</v>
          </cell>
          <cell r="J29">
            <v>1</v>
          </cell>
          <cell r="K29" t="str">
            <v>n/a</v>
          </cell>
          <cell r="L29">
            <v>0</v>
          </cell>
          <cell r="M29" t="str">
            <v>n/a</v>
          </cell>
        </row>
        <row r="30">
          <cell r="A30" t="str">
            <v>Apr-Jun 2010SCAN9 Total</v>
          </cell>
          <cell r="B30" t="str">
            <v>Apr-Jun 2010</v>
          </cell>
          <cell r="C30" t="str">
            <v>SCAN9 Total</v>
          </cell>
          <cell r="D30">
            <v>1231</v>
          </cell>
          <cell r="E30">
            <v>692</v>
          </cell>
          <cell r="F30">
            <v>539</v>
          </cell>
          <cell r="G30">
            <v>30</v>
          </cell>
          <cell r="H30">
            <v>5.6000000000000001E-2</v>
          </cell>
          <cell r="I30">
            <v>509</v>
          </cell>
          <cell r="J30">
            <v>67</v>
          </cell>
          <cell r="K30">
            <v>18</v>
          </cell>
          <cell r="L30">
            <v>58</v>
          </cell>
          <cell r="M30">
            <v>21</v>
          </cell>
        </row>
        <row r="31">
          <cell r="A31" t="str">
            <v>Apr-Jun 2010NHS Borders</v>
          </cell>
          <cell r="B31" t="str">
            <v>Apr-Jun 2010</v>
          </cell>
          <cell r="C31" t="str">
            <v>NHS Borders</v>
          </cell>
          <cell r="D31">
            <v>90</v>
          </cell>
          <cell r="E31">
            <v>64</v>
          </cell>
          <cell r="F31">
            <v>26</v>
          </cell>
          <cell r="G31">
            <v>0</v>
          </cell>
          <cell r="H31">
            <v>0</v>
          </cell>
          <cell r="I31">
            <v>26</v>
          </cell>
          <cell r="J31">
            <v>3</v>
          </cell>
          <cell r="K31">
            <v>8</v>
          </cell>
          <cell r="L31">
            <v>0</v>
          </cell>
          <cell r="M31" t="str">
            <v>n/a</v>
          </cell>
        </row>
        <row r="32">
          <cell r="A32" t="str">
            <v>Apr-Jun 2010NHS Dumfries &amp; Galloway</v>
          </cell>
          <cell r="B32" t="str">
            <v>Apr-Jun 2010</v>
          </cell>
          <cell r="C32" t="str">
            <v>NHS Dumfries &amp; Galloway</v>
          </cell>
          <cell r="D32">
            <v>178</v>
          </cell>
          <cell r="E32">
            <v>87</v>
          </cell>
          <cell r="F32">
            <v>91</v>
          </cell>
          <cell r="G32">
            <v>1</v>
          </cell>
          <cell r="H32">
            <v>1.0999999999999999E-2</v>
          </cell>
          <cell r="I32">
            <v>90</v>
          </cell>
          <cell r="J32">
            <v>5</v>
          </cell>
          <cell r="K32">
            <v>54</v>
          </cell>
          <cell r="L32">
            <v>3</v>
          </cell>
          <cell r="M32">
            <v>19</v>
          </cell>
        </row>
        <row r="33">
          <cell r="A33" t="str">
            <v>Apr-Jun 2010NHS Fife</v>
          </cell>
          <cell r="B33" t="str">
            <v>Apr-Jun 2010</v>
          </cell>
          <cell r="C33" t="str">
            <v>NHS Fife</v>
          </cell>
          <cell r="D33">
            <v>305</v>
          </cell>
          <cell r="E33">
            <v>147</v>
          </cell>
          <cell r="F33">
            <v>158</v>
          </cell>
          <cell r="G33">
            <v>12</v>
          </cell>
          <cell r="H33">
            <v>7.5999999999999998E-2</v>
          </cell>
          <cell r="I33">
            <v>146</v>
          </cell>
          <cell r="J33">
            <v>14</v>
          </cell>
          <cell r="K33">
            <v>12</v>
          </cell>
          <cell r="L33">
            <v>21</v>
          </cell>
          <cell r="M33">
            <v>15</v>
          </cell>
        </row>
        <row r="34">
          <cell r="A34" t="str">
            <v>Apr-Jun 2010NHS Lothian</v>
          </cell>
          <cell r="B34" t="str">
            <v>Apr-Jun 2010</v>
          </cell>
          <cell r="C34" t="str">
            <v>NHS Lothian</v>
          </cell>
          <cell r="D34">
            <v>658</v>
          </cell>
          <cell r="E34">
            <v>394</v>
          </cell>
          <cell r="F34">
            <v>264</v>
          </cell>
          <cell r="G34">
            <v>17</v>
          </cell>
          <cell r="H34">
            <v>6.4000000000000001E-2</v>
          </cell>
          <cell r="I34">
            <v>247</v>
          </cell>
          <cell r="J34">
            <v>45</v>
          </cell>
          <cell r="K34">
            <v>22</v>
          </cell>
          <cell r="L34">
            <v>34</v>
          </cell>
          <cell r="M34">
            <v>24</v>
          </cell>
        </row>
        <row r="35">
          <cell r="A35" t="str">
            <v>Apr-Jun 2010WOSCAN9 Total</v>
          </cell>
          <cell r="B35" t="str">
            <v>Apr-Jun 2010</v>
          </cell>
          <cell r="C35" t="str">
            <v>WOSCAN9 Total</v>
          </cell>
          <cell r="D35">
            <v>2168</v>
          </cell>
          <cell r="E35">
            <v>1199</v>
          </cell>
          <cell r="F35">
            <v>969</v>
          </cell>
          <cell r="G35">
            <v>56</v>
          </cell>
          <cell r="H35">
            <v>5.8000000000000003E-2</v>
          </cell>
          <cell r="I35">
            <v>913</v>
          </cell>
          <cell r="J35">
            <v>105</v>
          </cell>
          <cell r="K35">
            <v>13</v>
          </cell>
          <cell r="L35">
            <v>56</v>
          </cell>
          <cell r="M35">
            <v>27</v>
          </cell>
        </row>
        <row r="36">
          <cell r="A36" t="str">
            <v>Apr-Jun 2010NHS Ayrshire &amp; Arran</v>
          </cell>
          <cell r="B36" t="str">
            <v>Apr-Jun 2010</v>
          </cell>
          <cell r="C36" t="str">
            <v>NHS Ayrshire &amp; Arran</v>
          </cell>
          <cell r="D36">
            <v>332</v>
          </cell>
          <cell r="E36">
            <v>186</v>
          </cell>
          <cell r="F36">
            <v>146</v>
          </cell>
          <cell r="G36">
            <v>7</v>
          </cell>
          <cell r="H36">
            <v>4.8000000000000001E-2</v>
          </cell>
          <cell r="I36">
            <v>139</v>
          </cell>
          <cell r="J36">
            <v>9</v>
          </cell>
          <cell r="K36">
            <v>7</v>
          </cell>
          <cell r="L36">
            <v>4</v>
          </cell>
          <cell r="M36">
            <v>12</v>
          </cell>
        </row>
        <row r="37">
          <cell r="A37" t="str">
            <v>Apr-Jun 2010NHS Forth Valley</v>
          </cell>
          <cell r="B37" t="str">
            <v>Apr-Jun 2010</v>
          </cell>
          <cell r="C37" t="str">
            <v>NHS Forth Valley</v>
          </cell>
          <cell r="D37">
            <v>304</v>
          </cell>
          <cell r="E37">
            <v>102</v>
          </cell>
          <cell r="F37">
            <v>202</v>
          </cell>
          <cell r="G37">
            <v>19</v>
          </cell>
          <cell r="H37">
            <v>9.4E-2</v>
          </cell>
          <cell r="I37">
            <v>183</v>
          </cell>
          <cell r="J37">
            <v>7</v>
          </cell>
          <cell r="K37">
            <v>15</v>
          </cell>
          <cell r="L37">
            <v>22</v>
          </cell>
          <cell r="M37">
            <v>28</v>
          </cell>
        </row>
        <row r="38">
          <cell r="A38" t="str">
            <v>Apr-Jun 2010NHS Greater Glasgow &amp; Clyde</v>
          </cell>
          <cell r="B38" t="str">
            <v>Apr-Jun 2010</v>
          </cell>
          <cell r="C38" t="str">
            <v>NHS Greater Glasgow &amp; Clyde</v>
          </cell>
          <cell r="D38">
            <v>1077</v>
          </cell>
          <cell r="E38">
            <v>628</v>
          </cell>
          <cell r="F38">
            <v>449</v>
          </cell>
          <cell r="G38">
            <v>22</v>
          </cell>
          <cell r="H38">
            <v>4.9000000000000002E-2</v>
          </cell>
          <cell r="I38">
            <v>427</v>
          </cell>
          <cell r="J38">
            <v>66</v>
          </cell>
          <cell r="K38">
            <v>12</v>
          </cell>
          <cell r="L38">
            <v>21</v>
          </cell>
          <cell r="M38">
            <v>23</v>
          </cell>
        </row>
        <row r="39">
          <cell r="A39" t="str">
            <v>Apr-Jun 2010NHS Lanarkshire</v>
          </cell>
          <cell r="B39" t="str">
            <v>Apr-Jun 2010</v>
          </cell>
          <cell r="C39" t="str">
            <v>NHS Lanarkshire</v>
          </cell>
          <cell r="D39">
            <v>455</v>
          </cell>
          <cell r="E39">
            <v>283</v>
          </cell>
          <cell r="F39">
            <v>172</v>
          </cell>
          <cell r="G39">
            <v>8</v>
          </cell>
          <cell r="H39">
            <v>4.7E-2</v>
          </cell>
          <cell r="I39">
            <v>164</v>
          </cell>
          <cell r="J39">
            <v>23</v>
          </cell>
          <cell r="K39">
            <v>14</v>
          </cell>
          <cell r="L39">
            <v>9</v>
          </cell>
          <cell r="M39">
            <v>44</v>
          </cell>
        </row>
        <row r="40">
          <cell r="A40" t="str">
            <v>Jul-Sep 2010Scotland</v>
          </cell>
          <cell r="B40" t="str">
            <v>Jul-Sep 2010</v>
          </cell>
          <cell r="C40" t="str">
            <v>Scotland</v>
          </cell>
          <cell r="D40">
            <v>5352</v>
          </cell>
          <cell r="E40">
            <v>2506</v>
          </cell>
          <cell r="F40">
            <v>2846</v>
          </cell>
          <cell r="G40">
            <v>110</v>
          </cell>
          <cell r="H40">
            <v>3.8664323374340948E-2</v>
          </cell>
          <cell r="I40">
            <v>2736</v>
          </cell>
          <cell r="J40">
            <v>412</v>
          </cell>
          <cell r="K40">
            <v>16</v>
          </cell>
          <cell r="L40">
            <v>331</v>
          </cell>
          <cell r="M40">
            <v>21</v>
          </cell>
        </row>
        <row r="41">
          <cell r="A41" t="str">
            <v>Jul-Sep 2010NOSCAN9 Total</v>
          </cell>
          <cell r="B41" t="str">
            <v>Jul-Sep 2010</v>
          </cell>
          <cell r="C41" t="str">
            <v>NOSCAN9 Total</v>
          </cell>
          <cell r="D41">
            <v>1374</v>
          </cell>
          <cell r="E41">
            <v>642</v>
          </cell>
          <cell r="F41">
            <v>732</v>
          </cell>
          <cell r="G41">
            <v>27</v>
          </cell>
          <cell r="H41">
            <v>3.6986301369863014E-2</v>
          </cell>
          <cell r="I41">
            <v>705</v>
          </cell>
          <cell r="J41">
            <v>94</v>
          </cell>
          <cell r="K41">
            <v>18</v>
          </cell>
          <cell r="L41">
            <v>114</v>
          </cell>
          <cell r="M41">
            <v>18</v>
          </cell>
        </row>
        <row r="42">
          <cell r="A42" t="str">
            <v>Jul-Sep 2010NHS Grampian</v>
          </cell>
          <cell r="B42" t="str">
            <v>Jul-Sep 2010</v>
          </cell>
          <cell r="C42" t="str">
            <v>NHS Grampian</v>
          </cell>
          <cell r="D42">
            <v>582</v>
          </cell>
          <cell r="E42">
            <v>280</v>
          </cell>
          <cell r="F42">
            <v>302</v>
          </cell>
          <cell r="G42">
            <v>2</v>
          </cell>
          <cell r="H42">
            <v>6.6225165562913907E-3</v>
          </cell>
          <cell r="I42">
            <v>300</v>
          </cell>
          <cell r="J42">
            <v>43</v>
          </cell>
          <cell r="K42">
            <v>21</v>
          </cell>
          <cell r="L42">
            <v>51</v>
          </cell>
          <cell r="M42">
            <v>18</v>
          </cell>
        </row>
        <row r="43">
          <cell r="A43" t="str">
            <v>Jul-Sep 2010NHS Highland</v>
          </cell>
          <cell r="B43" t="str">
            <v>Jul-Sep 2010</v>
          </cell>
          <cell r="C43" t="str">
            <v>NHS Highland</v>
          </cell>
          <cell r="D43">
            <v>326</v>
          </cell>
          <cell r="E43">
            <v>148</v>
          </cell>
          <cell r="F43">
            <v>178</v>
          </cell>
          <cell r="G43">
            <v>13</v>
          </cell>
          <cell r="H43">
            <v>7.3033707865168537E-2</v>
          </cell>
          <cell r="I43">
            <v>165</v>
          </cell>
          <cell r="J43">
            <v>22</v>
          </cell>
          <cell r="K43">
            <v>16</v>
          </cell>
          <cell r="L43">
            <v>27</v>
          </cell>
          <cell r="M43">
            <v>16</v>
          </cell>
        </row>
        <row r="44">
          <cell r="A44" t="str">
            <v>Jul-Sep 2010NHS Orkney</v>
          </cell>
          <cell r="B44" t="str">
            <v>Jul-Sep 2010</v>
          </cell>
          <cell r="C44" t="str">
            <v>NHS Orkney</v>
          </cell>
          <cell r="D44">
            <v>6</v>
          </cell>
          <cell r="E44">
            <v>0</v>
          </cell>
          <cell r="F44">
            <v>6</v>
          </cell>
          <cell r="G44">
            <v>2</v>
          </cell>
          <cell r="H44">
            <v>0.33333333333333331</v>
          </cell>
          <cell r="I44">
            <v>4</v>
          </cell>
          <cell r="J44">
            <v>1</v>
          </cell>
          <cell r="K44" t="str">
            <v>n/a</v>
          </cell>
          <cell r="L44">
            <v>0</v>
          </cell>
          <cell r="M44" t="str">
            <v>n/a</v>
          </cell>
        </row>
        <row r="45">
          <cell r="A45" t="str">
            <v>Jul-Sep 2010NHS Shetland</v>
          </cell>
          <cell r="B45" t="str">
            <v>Jul-Sep 2010</v>
          </cell>
          <cell r="C45" t="str">
            <v>NHS Shetland</v>
          </cell>
          <cell r="D45">
            <v>19</v>
          </cell>
          <cell r="E45">
            <v>10</v>
          </cell>
          <cell r="F45">
            <v>9</v>
          </cell>
          <cell r="G45">
            <v>1</v>
          </cell>
          <cell r="H45">
            <v>0.1111111111111111</v>
          </cell>
          <cell r="I45">
            <v>8</v>
          </cell>
          <cell r="J45">
            <v>1</v>
          </cell>
          <cell r="K45" t="str">
            <v>n/a</v>
          </cell>
          <cell r="L45">
            <v>0</v>
          </cell>
          <cell r="M45" t="str">
            <v>n/a</v>
          </cell>
        </row>
        <row r="46">
          <cell r="A46" t="str">
            <v>Jul-Sep 2010NHS Tayside</v>
          </cell>
          <cell r="B46" t="str">
            <v>Jul-Sep 2010</v>
          </cell>
          <cell r="C46" t="str">
            <v>NHS Tayside</v>
          </cell>
          <cell r="D46">
            <v>423</v>
          </cell>
          <cell r="E46">
            <v>200</v>
          </cell>
          <cell r="F46">
            <v>223</v>
          </cell>
          <cell r="G46">
            <v>8</v>
          </cell>
          <cell r="H46">
            <v>3.6199095022624438E-2</v>
          </cell>
          <cell r="I46">
            <v>215</v>
          </cell>
          <cell r="J46">
            <v>26</v>
          </cell>
          <cell r="K46">
            <v>18</v>
          </cell>
          <cell r="L46">
            <v>32</v>
          </cell>
          <cell r="M46">
            <v>17</v>
          </cell>
        </row>
        <row r="47">
          <cell r="A47" t="str">
            <v>Jul-Sep 2010NHS Western Isles</v>
          </cell>
          <cell r="B47" t="str">
            <v>Jul-Sep 2010</v>
          </cell>
          <cell r="C47" t="str">
            <v>NHS Western Isles</v>
          </cell>
          <cell r="D47">
            <v>18</v>
          </cell>
          <cell r="E47">
            <v>4</v>
          </cell>
          <cell r="F47">
            <v>14</v>
          </cell>
          <cell r="G47">
            <v>1</v>
          </cell>
          <cell r="H47">
            <v>7.1428571428571425E-2</v>
          </cell>
          <cell r="I47">
            <v>13</v>
          </cell>
          <cell r="J47">
            <v>1</v>
          </cell>
          <cell r="K47" t="str">
            <v>n/a</v>
          </cell>
          <cell r="L47">
            <v>4</v>
          </cell>
          <cell r="M47">
            <v>32</v>
          </cell>
        </row>
        <row r="48">
          <cell r="A48" t="str">
            <v>Jul-Sep 2010SCAN9 Total</v>
          </cell>
          <cell r="B48" t="str">
            <v>Jul-Sep 2010</v>
          </cell>
          <cell r="C48" t="str">
            <v>SCAN9 Total</v>
          </cell>
          <cell r="D48">
            <v>1583</v>
          </cell>
          <cell r="E48">
            <v>776</v>
          </cell>
          <cell r="F48">
            <v>806</v>
          </cell>
          <cell r="G48">
            <v>30</v>
          </cell>
          <cell r="H48">
            <v>3.7220843672456573E-2</v>
          </cell>
          <cell r="I48">
            <v>777</v>
          </cell>
          <cell r="J48">
            <v>105</v>
          </cell>
          <cell r="K48">
            <v>17</v>
          </cell>
          <cell r="L48">
            <v>96</v>
          </cell>
          <cell r="M48">
            <v>25</v>
          </cell>
        </row>
        <row r="49">
          <cell r="A49" t="str">
            <v>Jul-Sep 2010NHS Borders</v>
          </cell>
          <cell r="B49" t="str">
            <v>Jul-Sep 2010</v>
          </cell>
          <cell r="C49" t="str">
            <v>NHS Borders</v>
          </cell>
          <cell r="D49">
            <v>139</v>
          </cell>
          <cell r="E49">
            <v>81</v>
          </cell>
          <cell r="F49">
            <v>58</v>
          </cell>
          <cell r="G49">
            <v>1</v>
          </cell>
          <cell r="H49">
            <v>1.7241379310344827E-2</v>
          </cell>
          <cell r="I49">
            <v>57</v>
          </cell>
          <cell r="J49">
            <v>4</v>
          </cell>
          <cell r="K49">
            <v>33</v>
          </cell>
          <cell r="L49">
            <v>3</v>
          </cell>
          <cell r="M49">
            <v>11</v>
          </cell>
        </row>
        <row r="50">
          <cell r="A50" t="str">
            <v>Jul-Sep 2010NHS Dumfries &amp; Galloway</v>
          </cell>
          <cell r="B50" t="str">
            <v>Jul-Sep 2010</v>
          </cell>
          <cell r="C50" t="str">
            <v>NHS Dumfries &amp; Galloway</v>
          </cell>
          <cell r="D50">
            <v>187</v>
          </cell>
          <cell r="E50">
            <v>80</v>
          </cell>
          <cell r="F50">
            <v>107</v>
          </cell>
          <cell r="G50">
            <v>0</v>
          </cell>
          <cell r="H50">
            <v>0</v>
          </cell>
          <cell r="I50">
            <v>107</v>
          </cell>
          <cell r="J50">
            <v>6</v>
          </cell>
          <cell r="K50">
            <v>18</v>
          </cell>
          <cell r="L50">
            <v>14</v>
          </cell>
          <cell r="M50">
            <v>24</v>
          </cell>
        </row>
        <row r="51">
          <cell r="A51" t="str">
            <v>Jul-Sep 2010NHS Fife</v>
          </cell>
          <cell r="B51" t="str">
            <v>Jul-Sep 2010</v>
          </cell>
          <cell r="C51" t="str">
            <v>NHS Fife</v>
          </cell>
          <cell r="D51">
            <v>364</v>
          </cell>
          <cell r="E51">
            <v>188</v>
          </cell>
          <cell r="F51">
            <v>176</v>
          </cell>
          <cell r="G51">
            <v>8</v>
          </cell>
          <cell r="H51">
            <v>4.5454545454545456E-2</v>
          </cell>
          <cell r="I51">
            <v>168</v>
          </cell>
          <cell r="J51">
            <v>21</v>
          </cell>
          <cell r="K51">
            <v>15</v>
          </cell>
          <cell r="L51">
            <v>29</v>
          </cell>
          <cell r="M51">
            <v>25</v>
          </cell>
        </row>
        <row r="52">
          <cell r="A52" t="str">
            <v>Jul-Sep 2010NHS Lothian</v>
          </cell>
          <cell r="B52" t="str">
            <v>Jul-Sep 2010</v>
          </cell>
          <cell r="C52" t="str">
            <v>NHS Lothian</v>
          </cell>
          <cell r="D52">
            <v>893</v>
          </cell>
          <cell r="E52">
            <v>427</v>
          </cell>
          <cell r="F52">
            <v>466</v>
          </cell>
          <cell r="G52">
            <v>21</v>
          </cell>
          <cell r="H52">
            <v>4.5064377682403435E-2</v>
          </cell>
          <cell r="I52">
            <v>445</v>
          </cell>
          <cell r="J52">
            <v>74</v>
          </cell>
          <cell r="K52">
            <v>20</v>
          </cell>
          <cell r="L52">
            <v>50</v>
          </cell>
          <cell r="M52">
            <v>26</v>
          </cell>
        </row>
        <row r="53">
          <cell r="A53" t="str">
            <v>Jul-Sep 2010WOSCAN9 Total</v>
          </cell>
          <cell r="B53" t="str">
            <v>Jul-Sep 2010</v>
          </cell>
          <cell r="C53" t="str">
            <v>WOSCAN9 Total</v>
          </cell>
          <cell r="D53">
            <v>2395</v>
          </cell>
          <cell r="E53">
            <v>1088</v>
          </cell>
          <cell r="F53">
            <v>1307</v>
          </cell>
          <cell r="G53">
            <v>53</v>
          </cell>
          <cell r="H53">
            <v>4.1000000000000002E-2</v>
          </cell>
          <cell r="I53">
            <v>1254</v>
          </cell>
          <cell r="J53">
            <v>213</v>
          </cell>
          <cell r="K53">
            <v>15</v>
          </cell>
          <cell r="L53">
            <v>121</v>
          </cell>
          <cell r="M53">
            <v>22</v>
          </cell>
        </row>
        <row r="54">
          <cell r="A54" t="str">
            <v>Jul-Sep 2010NHS Ayrshire &amp; Arran</v>
          </cell>
          <cell r="B54" t="str">
            <v>Jul-Sep 2010</v>
          </cell>
          <cell r="C54" t="str">
            <v>NHS Ayrshire &amp; Arran</v>
          </cell>
          <cell r="D54">
            <v>369</v>
          </cell>
          <cell r="E54">
            <v>168</v>
          </cell>
          <cell r="F54">
            <v>201</v>
          </cell>
          <cell r="G54">
            <v>5</v>
          </cell>
          <cell r="H54">
            <v>2.4875621890547265E-2</v>
          </cell>
          <cell r="I54">
            <v>196</v>
          </cell>
          <cell r="J54">
            <v>21</v>
          </cell>
          <cell r="K54">
            <v>15</v>
          </cell>
          <cell r="L54">
            <v>10</v>
          </cell>
          <cell r="M54">
            <v>36</v>
          </cell>
        </row>
        <row r="55">
          <cell r="A55" t="str">
            <v>Jul-Sep 2010NHS Forth Valley</v>
          </cell>
          <cell r="B55" t="str">
            <v>Jul-Sep 2010</v>
          </cell>
          <cell r="C55" t="str">
            <v>NHS Forth Valley</v>
          </cell>
          <cell r="D55">
            <v>257</v>
          </cell>
          <cell r="E55">
            <v>80</v>
          </cell>
          <cell r="F55">
            <v>177</v>
          </cell>
          <cell r="G55">
            <v>13</v>
          </cell>
          <cell r="H55">
            <v>7.3446327683615822E-2</v>
          </cell>
          <cell r="I55">
            <v>164</v>
          </cell>
          <cell r="J55">
            <v>14</v>
          </cell>
          <cell r="K55">
            <v>10</v>
          </cell>
          <cell r="L55">
            <v>24</v>
          </cell>
          <cell r="M55">
            <v>28</v>
          </cell>
        </row>
        <row r="56">
          <cell r="A56" t="str">
            <v>Jul-Sep 2010NHS Greater Glasgow &amp; Clyde</v>
          </cell>
          <cell r="B56" t="str">
            <v>Jul-Sep 2010</v>
          </cell>
          <cell r="C56" t="str">
            <v>NHS Greater Glasgow &amp; Clyde</v>
          </cell>
          <cell r="D56">
            <v>1259</v>
          </cell>
          <cell r="E56">
            <v>572</v>
          </cell>
          <cell r="F56">
            <v>687</v>
          </cell>
          <cell r="G56">
            <v>20</v>
          </cell>
          <cell r="H56">
            <v>2.9027576197387519E-2</v>
          </cell>
          <cell r="I56">
            <v>667</v>
          </cell>
          <cell r="J56">
            <v>143</v>
          </cell>
          <cell r="K56">
            <v>15</v>
          </cell>
          <cell r="L56">
            <v>64</v>
          </cell>
          <cell r="M56">
            <v>20</v>
          </cell>
        </row>
        <row r="57">
          <cell r="A57" t="str">
            <v>Jul-Sep 2010NHS Lanarkshire</v>
          </cell>
          <cell r="B57" t="str">
            <v>Jul-Sep 2010</v>
          </cell>
          <cell r="C57" t="str">
            <v>NHS Lanarkshire</v>
          </cell>
          <cell r="D57">
            <v>510</v>
          </cell>
          <cell r="E57">
            <v>268</v>
          </cell>
          <cell r="F57">
            <v>242</v>
          </cell>
          <cell r="G57">
            <v>15</v>
          </cell>
          <cell r="H57">
            <v>6.1983471074380167E-2</v>
          </cell>
          <cell r="I57">
            <v>227</v>
          </cell>
          <cell r="J57">
            <v>35</v>
          </cell>
          <cell r="K57">
            <v>17</v>
          </cell>
          <cell r="L57">
            <v>23</v>
          </cell>
          <cell r="M57">
            <v>21</v>
          </cell>
        </row>
        <row r="58">
          <cell r="A58" t="str">
            <v>Oct-Dec 2010Scotland</v>
          </cell>
          <cell r="B58" t="str">
            <v>Oct-Dec 2010</v>
          </cell>
          <cell r="C58" t="str">
            <v>Scotland</v>
          </cell>
          <cell r="D58">
            <v>5128</v>
          </cell>
          <cell r="E58">
            <v>2380</v>
          </cell>
          <cell r="F58">
            <v>2748</v>
          </cell>
          <cell r="G58">
            <v>108</v>
          </cell>
          <cell r="H58">
            <v>3.9E-2</v>
          </cell>
          <cell r="I58">
            <v>2640</v>
          </cell>
          <cell r="J58">
            <v>454</v>
          </cell>
          <cell r="K58">
            <v>16</v>
          </cell>
          <cell r="L58">
            <v>368</v>
          </cell>
          <cell r="M58">
            <v>21</v>
          </cell>
        </row>
        <row r="59">
          <cell r="A59" t="str">
            <v>Oct-Dec 2010NOSCAN9 Total</v>
          </cell>
          <cell r="B59" t="str">
            <v>Oct-Dec 2010</v>
          </cell>
          <cell r="C59" t="str">
            <v>NOSCAN9 Total</v>
          </cell>
          <cell r="D59">
            <v>1318</v>
          </cell>
          <cell r="E59">
            <v>587</v>
          </cell>
          <cell r="F59">
            <v>731</v>
          </cell>
          <cell r="G59">
            <v>26</v>
          </cell>
          <cell r="H59">
            <v>3.5999999999999997E-2</v>
          </cell>
          <cell r="I59">
            <v>705</v>
          </cell>
          <cell r="J59">
            <v>123</v>
          </cell>
          <cell r="K59">
            <v>15</v>
          </cell>
          <cell r="L59">
            <v>108</v>
          </cell>
          <cell r="M59">
            <v>17</v>
          </cell>
        </row>
        <row r="60">
          <cell r="A60" t="str">
            <v>Oct-Dec 2010NHS Grampian</v>
          </cell>
          <cell r="B60" t="str">
            <v>Oct-Dec 2010</v>
          </cell>
          <cell r="C60" t="str">
            <v>NHS Grampian</v>
          </cell>
          <cell r="D60">
            <v>483</v>
          </cell>
          <cell r="E60">
            <v>212</v>
          </cell>
          <cell r="F60">
            <v>271</v>
          </cell>
          <cell r="G60">
            <v>7</v>
          </cell>
          <cell r="H60">
            <v>2.5999999999999999E-2</v>
          </cell>
          <cell r="I60">
            <v>264</v>
          </cell>
          <cell r="J60">
            <v>37</v>
          </cell>
          <cell r="K60">
            <v>15</v>
          </cell>
          <cell r="L60">
            <v>50</v>
          </cell>
          <cell r="M60">
            <v>15</v>
          </cell>
        </row>
        <row r="61">
          <cell r="A61" t="str">
            <v>Oct-Dec 2010NHS Highland</v>
          </cell>
          <cell r="B61" t="str">
            <v>Oct-Dec 2010</v>
          </cell>
          <cell r="C61" t="str">
            <v>NHS Highland</v>
          </cell>
          <cell r="D61">
            <v>343</v>
          </cell>
          <cell r="E61">
            <v>152</v>
          </cell>
          <cell r="F61">
            <v>191</v>
          </cell>
          <cell r="G61">
            <v>5</v>
          </cell>
          <cell r="H61">
            <v>2.5999999999999999E-2</v>
          </cell>
          <cell r="I61">
            <v>186</v>
          </cell>
          <cell r="J61">
            <v>41</v>
          </cell>
          <cell r="K61">
            <v>15</v>
          </cell>
          <cell r="L61">
            <v>32</v>
          </cell>
          <cell r="M61">
            <v>23</v>
          </cell>
        </row>
        <row r="62">
          <cell r="A62" t="str">
            <v>Oct-Dec 2010NHS Orkney</v>
          </cell>
          <cell r="B62" t="str">
            <v>Oct-Dec 2010</v>
          </cell>
          <cell r="C62" t="str">
            <v>NHS Orkney</v>
          </cell>
          <cell r="D62">
            <v>10</v>
          </cell>
          <cell r="E62">
            <v>4</v>
          </cell>
          <cell r="F62">
            <v>6</v>
          </cell>
          <cell r="G62">
            <v>0</v>
          </cell>
          <cell r="H62">
            <v>0</v>
          </cell>
          <cell r="I62">
            <v>6</v>
          </cell>
          <cell r="J62">
            <v>1</v>
          </cell>
          <cell r="K62" t="str">
            <v>n/a</v>
          </cell>
          <cell r="L62">
            <v>1</v>
          </cell>
          <cell r="M62" t="str">
            <v>n/a</v>
          </cell>
        </row>
        <row r="63">
          <cell r="A63" t="str">
            <v>Oct-Dec 2010NHS Shetland</v>
          </cell>
          <cell r="B63" t="str">
            <v>Oct-Dec 2010</v>
          </cell>
          <cell r="C63" t="str">
            <v>NHS Shetland</v>
          </cell>
          <cell r="D63">
            <v>23</v>
          </cell>
          <cell r="E63">
            <v>10</v>
          </cell>
          <cell r="F63">
            <v>13</v>
          </cell>
          <cell r="G63">
            <v>0</v>
          </cell>
          <cell r="H63">
            <v>0</v>
          </cell>
          <cell r="I63">
            <v>13</v>
          </cell>
          <cell r="J63">
            <v>2</v>
          </cell>
          <cell r="K63" t="str">
            <v>n/a</v>
          </cell>
          <cell r="L63">
            <v>2</v>
          </cell>
          <cell r="M63" t="str">
            <v>n/a</v>
          </cell>
        </row>
        <row r="64">
          <cell r="A64" t="str">
            <v>Oct-Dec 2010NHS Tayside</v>
          </cell>
          <cell r="B64" t="str">
            <v>Oct-Dec 2010</v>
          </cell>
          <cell r="C64" t="str">
            <v>NHS Tayside</v>
          </cell>
          <cell r="D64">
            <v>428</v>
          </cell>
          <cell r="E64">
            <v>199</v>
          </cell>
          <cell r="F64">
            <v>229</v>
          </cell>
          <cell r="G64">
            <v>14</v>
          </cell>
          <cell r="H64">
            <v>6.0999999999999999E-2</v>
          </cell>
          <cell r="I64">
            <v>215</v>
          </cell>
          <cell r="J64">
            <v>39</v>
          </cell>
          <cell r="K64">
            <v>15</v>
          </cell>
          <cell r="L64">
            <v>21</v>
          </cell>
          <cell r="M64">
            <v>8</v>
          </cell>
        </row>
        <row r="65">
          <cell r="A65" t="str">
            <v>Oct-Dec 2010NHS Western Isles</v>
          </cell>
          <cell r="B65" t="str">
            <v>Oct-Dec 2010</v>
          </cell>
          <cell r="C65" t="str">
            <v>NHS Western Isles</v>
          </cell>
          <cell r="D65">
            <v>31</v>
          </cell>
          <cell r="E65">
            <v>10</v>
          </cell>
          <cell r="F65">
            <v>21</v>
          </cell>
          <cell r="G65">
            <v>0</v>
          </cell>
          <cell r="H65">
            <v>0</v>
          </cell>
          <cell r="I65">
            <v>21</v>
          </cell>
          <cell r="J65">
            <v>3</v>
          </cell>
          <cell r="K65">
            <v>42</v>
          </cell>
          <cell r="L65">
            <v>2</v>
          </cell>
          <cell r="M65" t="str">
            <v>n/a</v>
          </cell>
        </row>
        <row r="66">
          <cell r="A66" t="str">
            <v>Oct-Dec 2010SCAN9 Total</v>
          </cell>
          <cell r="B66" t="str">
            <v>Oct-Dec 2010</v>
          </cell>
          <cell r="C66" t="str">
            <v>SCAN9 Total</v>
          </cell>
          <cell r="D66">
            <v>1461</v>
          </cell>
          <cell r="E66">
            <v>692</v>
          </cell>
          <cell r="F66">
            <v>769</v>
          </cell>
          <cell r="G66">
            <v>30</v>
          </cell>
          <cell r="H66">
            <v>3.9E-2</v>
          </cell>
          <cell r="I66">
            <v>739</v>
          </cell>
          <cell r="J66">
            <v>101</v>
          </cell>
          <cell r="K66">
            <v>18</v>
          </cell>
          <cell r="L66">
            <v>104</v>
          </cell>
          <cell r="M66">
            <v>27</v>
          </cell>
        </row>
        <row r="67">
          <cell r="A67" t="str">
            <v>Oct-Dec 2010NHS Borders</v>
          </cell>
          <cell r="B67" t="str">
            <v>Oct-Dec 2010</v>
          </cell>
          <cell r="C67" t="str">
            <v>NHS Borders</v>
          </cell>
          <cell r="D67">
            <v>100</v>
          </cell>
          <cell r="E67">
            <v>50</v>
          </cell>
          <cell r="F67">
            <v>50</v>
          </cell>
          <cell r="G67">
            <v>0</v>
          </cell>
          <cell r="H67">
            <v>0</v>
          </cell>
          <cell r="I67">
            <v>50</v>
          </cell>
          <cell r="J67">
            <v>2</v>
          </cell>
          <cell r="K67" t="str">
            <v>n/a</v>
          </cell>
          <cell r="L67">
            <v>4</v>
          </cell>
          <cell r="M67">
            <v>32</v>
          </cell>
        </row>
        <row r="68">
          <cell r="A68" t="str">
            <v>Oct-Dec 2010NHS Dumfries &amp; Galloway</v>
          </cell>
          <cell r="B68" t="str">
            <v>Oct-Dec 2010</v>
          </cell>
          <cell r="C68" t="str">
            <v>NHS Dumfries &amp; Galloway</v>
          </cell>
          <cell r="D68">
            <v>180</v>
          </cell>
          <cell r="E68">
            <v>67</v>
          </cell>
          <cell r="F68">
            <v>113</v>
          </cell>
          <cell r="G68">
            <v>1</v>
          </cell>
          <cell r="H68">
            <v>8.9999999999999993E-3</v>
          </cell>
          <cell r="I68">
            <v>112</v>
          </cell>
          <cell r="J68">
            <v>6</v>
          </cell>
          <cell r="K68">
            <v>28</v>
          </cell>
          <cell r="L68">
            <v>17</v>
          </cell>
          <cell r="M68">
            <v>22</v>
          </cell>
        </row>
        <row r="69">
          <cell r="A69" t="str">
            <v>Oct-Dec 2010NHS Fife</v>
          </cell>
          <cell r="B69" t="str">
            <v>Oct-Dec 2010</v>
          </cell>
          <cell r="C69" t="str">
            <v>NHS Fife</v>
          </cell>
          <cell r="D69">
            <v>320</v>
          </cell>
          <cell r="E69">
            <v>156</v>
          </cell>
          <cell r="F69">
            <v>164</v>
          </cell>
          <cell r="G69">
            <v>4</v>
          </cell>
          <cell r="H69">
            <v>2.4E-2</v>
          </cell>
          <cell r="I69">
            <v>160</v>
          </cell>
          <cell r="J69">
            <v>18</v>
          </cell>
          <cell r="K69">
            <v>14</v>
          </cell>
          <cell r="L69">
            <v>26</v>
          </cell>
          <cell r="M69">
            <v>22</v>
          </cell>
        </row>
        <row r="70">
          <cell r="A70" t="str">
            <v>Oct-Dec 2010NHS Lothian</v>
          </cell>
          <cell r="B70" t="str">
            <v>Oct-Dec 2010</v>
          </cell>
          <cell r="C70" t="str">
            <v>NHS Lothian</v>
          </cell>
          <cell r="D70">
            <v>861</v>
          </cell>
          <cell r="E70">
            <v>419</v>
          </cell>
          <cell r="F70">
            <v>442</v>
          </cell>
          <cell r="G70">
            <v>25</v>
          </cell>
          <cell r="H70">
            <v>5.7000000000000002E-2</v>
          </cell>
          <cell r="I70">
            <v>417</v>
          </cell>
          <cell r="J70">
            <v>75</v>
          </cell>
          <cell r="K70">
            <v>21</v>
          </cell>
          <cell r="L70">
            <v>57</v>
          </cell>
          <cell r="M70">
            <v>30</v>
          </cell>
        </row>
        <row r="71">
          <cell r="A71" t="str">
            <v>Oct-Dec 2010WOSCAN9 Total</v>
          </cell>
          <cell r="B71" t="str">
            <v>Oct-Dec 2010</v>
          </cell>
          <cell r="C71" t="str">
            <v>WOSCAN9 Total</v>
          </cell>
          <cell r="D71">
            <v>2349</v>
          </cell>
          <cell r="E71">
            <v>1101</v>
          </cell>
          <cell r="F71">
            <v>1248</v>
          </cell>
          <cell r="G71">
            <v>52</v>
          </cell>
          <cell r="H71">
            <v>4.2000000000000003E-2</v>
          </cell>
          <cell r="I71">
            <v>1196</v>
          </cell>
          <cell r="J71">
            <v>230</v>
          </cell>
          <cell r="K71">
            <v>16</v>
          </cell>
          <cell r="L71">
            <v>156</v>
          </cell>
          <cell r="M71">
            <v>21</v>
          </cell>
        </row>
        <row r="72">
          <cell r="A72" t="str">
            <v>Oct-Dec 2010NHS Ayrshire &amp; Arran</v>
          </cell>
          <cell r="B72" t="str">
            <v>Oct-Dec 2010</v>
          </cell>
          <cell r="C72" t="str">
            <v>NHS Ayrshire &amp; Arran</v>
          </cell>
          <cell r="D72">
            <v>382</v>
          </cell>
          <cell r="E72">
            <v>194</v>
          </cell>
          <cell r="F72">
            <v>188</v>
          </cell>
          <cell r="G72">
            <v>5</v>
          </cell>
          <cell r="H72">
            <v>2.7E-2</v>
          </cell>
          <cell r="I72">
            <v>183</v>
          </cell>
          <cell r="J72">
            <v>26</v>
          </cell>
          <cell r="K72">
            <v>15</v>
          </cell>
          <cell r="L72">
            <v>14</v>
          </cell>
          <cell r="M72">
            <v>29</v>
          </cell>
        </row>
        <row r="73">
          <cell r="A73" t="str">
            <v>Oct-Dec 2010NHS Forth Valley</v>
          </cell>
          <cell r="B73" t="str">
            <v>Oct-Dec 2010</v>
          </cell>
          <cell r="C73" t="str">
            <v>NHS Forth Valley</v>
          </cell>
          <cell r="D73">
            <v>275</v>
          </cell>
          <cell r="E73">
            <v>98</v>
          </cell>
          <cell r="F73">
            <v>177</v>
          </cell>
          <cell r="G73">
            <v>14</v>
          </cell>
          <cell r="H73">
            <v>7.9000000000000001E-2</v>
          </cell>
          <cell r="I73">
            <v>163</v>
          </cell>
          <cell r="J73">
            <v>9</v>
          </cell>
          <cell r="K73">
            <v>15</v>
          </cell>
          <cell r="L73">
            <v>41</v>
          </cell>
          <cell r="M73">
            <v>28</v>
          </cell>
        </row>
        <row r="74">
          <cell r="A74" t="str">
            <v>Oct-Dec 2010NHS Greater Glasgow &amp; Clyde</v>
          </cell>
          <cell r="B74" t="str">
            <v>Oct-Dec 2010</v>
          </cell>
          <cell r="C74" t="str">
            <v>NHS Greater Glasgow &amp; Clyde</v>
          </cell>
          <cell r="D74">
            <v>1211</v>
          </cell>
          <cell r="E74">
            <v>526</v>
          </cell>
          <cell r="F74">
            <v>685</v>
          </cell>
          <cell r="G74">
            <v>24</v>
          </cell>
          <cell r="H74">
            <v>3.5000000000000003E-2</v>
          </cell>
          <cell r="I74">
            <v>661</v>
          </cell>
          <cell r="J74">
            <v>148</v>
          </cell>
          <cell r="K74">
            <v>16</v>
          </cell>
          <cell r="L74">
            <v>80</v>
          </cell>
          <cell r="M74">
            <v>16</v>
          </cell>
        </row>
        <row r="75">
          <cell r="A75" t="str">
            <v>Oct-Dec 2010NHS Lanarkshire</v>
          </cell>
          <cell r="B75" t="str">
            <v>Oct-Dec 2010</v>
          </cell>
          <cell r="C75" t="str">
            <v>NHS Lanarkshire</v>
          </cell>
          <cell r="D75">
            <v>481</v>
          </cell>
          <cell r="E75">
            <v>283</v>
          </cell>
          <cell r="F75">
            <v>198</v>
          </cell>
          <cell r="G75">
            <v>9</v>
          </cell>
          <cell r="H75">
            <v>4.4999999999999998E-2</v>
          </cell>
          <cell r="I75">
            <v>189</v>
          </cell>
          <cell r="J75">
            <v>47</v>
          </cell>
          <cell r="K75">
            <v>17</v>
          </cell>
          <cell r="L75">
            <v>21</v>
          </cell>
          <cell r="M75">
            <v>41</v>
          </cell>
        </row>
        <row r="76">
          <cell r="A76" t="str">
            <v>Jan-Mar 2011Scotland</v>
          </cell>
          <cell r="B76" t="str">
            <v>Jan-Mar 2011</v>
          </cell>
          <cell r="C76" t="str">
            <v>Scotland</v>
          </cell>
          <cell r="D76">
            <v>5307</v>
          </cell>
          <cell r="E76">
            <v>2541</v>
          </cell>
          <cell r="F76">
            <v>2766</v>
          </cell>
          <cell r="G76">
            <v>104</v>
          </cell>
          <cell r="H76">
            <v>3.7999999999999999E-2</v>
          </cell>
          <cell r="I76">
            <v>2662</v>
          </cell>
          <cell r="J76">
            <v>412</v>
          </cell>
          <cell r="K76">
            <v>21</v>
          </cell>
          <cell r="L76">
            <v>407</v>
          </cell>
          <cell r="M76">
            <v>23</v>
          </cell>
        </row>
        <row r="77">
          <cell r="A77" t="str">
            <v>Jan-Mar 2011NOSCAN9 Total</v>
          </cell>
          <cell r="B77" t="str">
            <v>Jan-Mar 2011</v>
          </cell>
          <cell r="C77" t="str">
            <v>NOSCAN9 Total</v>
          </cell>
          <cell r="D77">
            <v>1289</v>
          </cell>
          <cell r="E77">
            <v>617</v>
          </cell>
          <cell r="F77">
            <v>672</v>
          </cell>
          <cell r="G77">
            <v>11</v>
          </cell>
          <cell r="H77">
            <v>1.6E-2</v>
          </cell>
          <cell r="I77">
            <v>661</v>
          </cell>
          <cell r="J77">
            <v>94</v>
          </cell>
          <cell r="K77">
            <v>22</v>
          </cell>
          <cell r="L77">
            <v>113</v>
          </cell>
          <cell r="M77">
            <v>17</v>
          </cell>
        </row>
        <row r="78">
          <cell r="A78" t="str">
            <v>Jan-Mar 2011NHS Grampian</v>
          </cell>
          <cell r="B78" t="str">
            <v>Jan-Mar 2011</v>
          </cell>
          <cell r="C78" t="str">
            <v>NHS Grampian</v>
          </cell>
          <cell r="D78">
            <v>513</v>
          </cell>
          <cell r="E78">
            <v>276</v>
          </cell>
          <cell r="F78">
            <v>237</v>
          </cell>
          <cell r="G78">
            <v>4</v>
          </cell>
          <cell r="H78">
            <v>1.7000000000000001E-2</v>
          </cell>
          <cell r="I78">
            <v>233</v>
          </cell>
          <cell r="J78">
            <v>24</v>
          </cell>
          <cell r="K78">
            <v>19</v>
          </cell>
          <cell r="L78">
            <v>37</v>
          </cell>
          <cell r="M78">
            <v>20</v>
          </cell>
        </row>
        <row r="79">
          <cell r="A79" t="str">
            <v>Jan-Mar 2011NHS Highland</v>
          </cell>
          <cell r="B79" t="str">
            <v>Jan-Mar 2011</v>
          </cell>
          <cell r="C79" t="str">
            <v>NHS Highland</v>
          </cell>
          <cell r="D79">
            <v>345</v>
          </cell>
          <cell r="E79">
            <v>143</v>
          </cell>
          <cell r="F79">
            <v>202</v>
          </cell>
          <cell r="G79">
            <v>3</v>
          </cell>
          <cell r="H79">
            <v>1.4999999999999999E-2</v>
          </cell>
          <cell r="I79">
            <v>199</v>
          </cell>
          <cell r="J79">
            <v>35</v>
          </cell>
          <cell r="K79">
            <v>24</v>
          </cell>
          <cell r="L79">
            <v>38</v>
          </cell>
          <cell r="M79">
            <v>29</v>
          </cell>
        </row>
        <row r="80">
          <cell r="A80" t="str">
            <v>Jan-Mar 2011NHS Orkney</v>
          </cell>
          <cell r="B80" t="str">
            <v>Jan-Mar 2011</v>
          </cell>
          <cell r="C80" t="str">
            <v>NHS Orkney</v>
          </cell>
          <cell r="D80">
            <v>7</v>
          </cell>
          <cell r="E80">
            <v>3</v>
          </cell>
          <cell r="F80">
            <v>4</v>
          </cell>
          <cell r="G80">
            <v>0</v>
          </cell>
          <cell r="H80">
            <v>0</v>
          </cell>
          <cell r="I80">
            <v>4</v>
          </cell>
          <cell r="J80">
            <v>1</v>
          </cell>
          <cell r="K80" t="str">
            <v>n/a</v>
          </cell>
          <cell r="L80">
            <v>1</v>
          </cell>
          <cell r="M80" t="str">
            <v>n/a</v>
          </cell>
        </row>
        <row r="81">
          <cell r="A81" t="str">
            <v>Jan-Mar 2011NHS Shetland</v>
          </cell>
          <cell r="B81" t="str">
            <v>Jan-Mar 2011</v>
          </cell>
          <cell r="C81" t="str">
            <v>NHS Shetland</v>
          </cell>
          <cell r="D81">
            <v>19</v>
          </cell>
          <cell r="E81">
            <v>8</v>
          </cell>
          <cell r="F81">
            <v>11</v>
          </cell>
          <cell r="G81">
            <v>0</v>
          </cell>
          <cell r="H81">
            <v>0</v>
          </cell>
          <cell r="I81">
            <v>11</v>
          </cell>
          <cell r="J81">
            <v>0</v>
          </cell>
          <cell r="K81" t="str">
            <v>n/a</v>
          </cell>
          <cell r="L81">
            <v>0</v>
          </cell>
          <cell r="M81" t="str">
            <v>n/a</v>
          </cell>
        </row>
        <row r="82">
          <cell r="A82" t="str">
            <v>Jan-Mar 2011NHS Tayside</v>
          </cell>
          <cell r="B82" t="str">
            <v>Jan-Mar 2011</v>
          </cell>
          <cell r="C82" t="str">
            <v>NHS Tayside</v>
          </cell>
          <cell r="D82">
            <v>387</v>
          </cell>
          <cell r="E82">
            <v>181</v>
          </cell>
          <cell r="F82">
            <v>206</v>
          </cell>
          <cell r="G82">
            <v>4</v>
          </cell>
          <cell r="H82">
            <v>1.9E-2</v>
          </cell>
          <cell r="I82">
            <v>202</v>
          </cell>
          <cell r="J82">
            <v>33</v>
          </cell>
          <cell r="K82">
            <v>20</v>
          </cell>
          <cell r="L82">
            <v>36</v>
          </cell>
          <cell r="M82">
            <v>12</v>
          </cell>
        </row>
        <row r="83">
          <cell r="A83" t="str">
            <v>Jan-Mar 2011NHS Western Isles</v>
          </cell>
          <cell r="B83" t="str">
            <v>Jan-Mar 2011</v>
          </cell>
          <cell r="C83" t="str">
            <v>NHS Western Isles</v>
          </cell>
          <cell r="D83">
            <v>18</v>
          </cell>
          <cell r="E83">
            <v>6</v>
          </cell>
          <cell r="F83">
            <v>12</v>
          </cell>
          <cell r="G83">
            <v>0</v>
          </cell>
          <cell r="H83">
            <v>0</v>
          </cell>
          <cell r="I83">
            <v>12</v>
          </cell>
          <cell r="J83">
            <v>1</v>
          </cell>
          <cell r="K83" t="str">
            <v>n/a</v>
          </cell>
          <cell r="L83">
            <v>1</v>
          </cell>
          <cell r="M83" t="str">
            <v>n/a</v>
          </cell>
        </row>
        <row r="84">
          <cell r="A84" t="str">
            <v>Jan-Mar 2011SCAN9 Total</v>
          </cell>
          <cell r="B84" t="str">
            <v>Jan-Mar 2011</v>
          </cell>
          <cell r="C84" t="str">
            <v>SCAN9 Total</v>
          </cell>
          <cell r="D84">
            <v>1488</v>
          </cell>
          <cell r="E84">
            <v>751</v>
          </cell>
          <cell r="F84">
            <v>737</v>
          </cell>
          <cell r="G84">
            <v>31</v>
          </cell>
          <cell r="H84">
            <v>4.2000000000000003E-2</v>
          </cell>
          <cell r="I84">
            <v>706</v>
          </cell>
          <cell r="J84">
            <v>89</v>
          </cell>
          <cell r="K84">
            <v>20</v>
          </cell>
          <cell r="L84">
            <v>109</v>
          </cell>
          <cell r="M84">
            <v>28</v>
          </cell>
        </row>
        <row r="85">
          <cell r="A85" t="str">
            <v>Jan-Mar 2011NHS Borders</v>
          </cell>
          <cell r="B85" t="str">
            <v>Jan-Mar 2011</v>
          </cell>
          <cell r="C85" t="str">
            <v>NHS Borders</v>
          </cell>
          <cell r="D85">
            <v>110</v>
          </cell>
          <cell r="E85">
            <v>56</v>
          </cell>
          <cell r="F85">
            <v>54</v>
          </cell>
          <cell r="G85">
            <v>3</v>
          </cell>
          <cell r="H85">
            <v>5.6000000000000001E-2</v>
          </cell>
          <cell r="I85">
            <v>51</v>
          </cell>
          <cell r="J85">
            <v>2</v>
          </cell>
          <cell r="K85" t="str">
            <v>n/a</v>
          </cell>
          <cell r="L85">
            <v>6</v>
          </cell>
          <cell r="M85">
            <v>29</v>
          </cell>
        </row>
        <row r="86">
          <cell r="A86" t="str">
            <v>Jan-Mar 2011NHS Dumfries &amp; Galloway</v>
          </cell>
          <cell r="B86" t="str">
            <v>Jan-Mar 2011</v>
          </cell>
          <cell r="C86" t="str">
            <v>NHS Dumfries &amp; Galloway</v>
          </cell>
          <cell r="D86">
            <v>171</v>
          </cell>
          <cell r="E86">
            <v>82</v>
          </cell>
          <cell r="F86">
            <v>89</v>
          </cell>
          <cell r="G86">
            <v>0</v>
          </cell>
          <cell r="H86">
            <v>0</v>
          </cell>
          <cell r="I86">
            <v>89</v>
          </cell>
          <cell r="J86">
            <v>2</v>
          </cell>
          <cell r="K86" t="str">
            <v>n/a</v>
          </cell>
          <cell r="L86">
            <v>11</v>
          </cell>
          <cell r="M86">
            <v>40</v>
          </cell>
        </row>
        <row r="87">
          <cell r="A87" t="str">
            <v>Jan-Mar 2011NHS Fife</v>
          </cell>
          <cell r="B87" t="str">
            <v>Jan-Mar 2011</v>
          </cell>
          <cell r="C87" t="str">
            <v>NHS Fife</v>
          </cell>
          <cell r="D87">
            <v>334</v>
          </cell>
          <cell r="E87">
            <v>160</v>
          </cell>
          <cell r="F87">
            <v>174</v>
          </cell>
          <cell r="G87">
            <v>5</v>
          </cell>
          <cell r="H87">
            <v>2.9000000000000001E-2</v>
          </cell>
          <cell r="I87">
            <v>169</v>
          </cell>
          <cell r="J87">
            <v>17</v>
          </cell>
          <cell r="K87">
            <v>10</v>
          </cell>
          <cell r="L87">
            <v>21</v>
          </cell>
          <cell r="M87">
            <v>28</v>
          </cell>
        </row>
        <row r="88">
          <cell r="A88" t="str">
            <v>Jan-Mar 2011NHS Lothian</v>
          </cell>
          <cell r="B88" t="str">
            <v>Jan-Mar 2011</v>
          </cell>
          <cell r="C88" t="str">
            <v>NHS Lothian</v>
          </cell>
          <cell r="D88">
            <v>873</v>
          </cell>
          <cell r="E88">
            <v>453</v>
          </cell>
          <cell r="F88">
            <v>420</v>
          </cell>
          <cell r="G88">
            <v>23</v>
          </cell>
          <cell r="H88">
            <v>5.5E-2</v>
          </cell>
          <cell r="I88">
            <v>397</v>
          </cell>
          <cell r="J88">
            <v>68</v>
          </cell>
          <cell r="K88">
            <v>24</v>
          </cell>
          <cell r="L88">
            <v>71</v>
          </cell>
          <cell r="M88">
            <v>28</v>
          </cell>
        </row>
        <row r="89">
          <cell r="A89" t="str">
            <v>Jan-Mar 2011WOSCAN9 Total</v>
          </cell>
          <cell r="B89" t="str">
            <v>Jan-Mar 2011</v>
          </cell>
          <cell r="C89" t="str">
            <v>WOSCAN9 Total</v>
          </cell>
          <cell r="D89">
            <v>2530</v>
          </cell>
          <cell r="E89">
            <v>1173</v>
          </cell>
          <cell r="F89">
            <v>1357</v>
          </cell>
          <cell r="G89">
            <v>62</v>
          </cell>
          <cell r="H89">
            <v>4.5999999999999999E-2</v>
          </cell>
          <cell r="I89">
            <v>1295</v>
          </cell>
          <cell r="J89">
            <v>229</v>
          </cell>
          <cell r="K89">
            <v>24</v>
          </cell>
          <cell r="L89">
            <v>185</v>
          </cell>
          <cell r="M89">
            <v>23</v>
          </cell>
        </row>
        <row r="90">
          <cell r="A90" t="str">
            <v>Jan-Mar 2011NHS Ayrshire &amp; Arran</v>
          </cell>
          <cell r="B90" t="str">
            <v>Jan-Mar 2011</v>
          </cell>
          <cell r="C90" t="str">
            <v>NHS Ayrshire &amp; Arran</v>
          </cell>
          <cell r="D90">
            <v>426</v>
          </cell>
          <cell r="E90">
            <v>220</v>
          </cell>
          <cell r="F90">
            <v>206</v>
          </cell>
          <cell r="G90">
            <v>6</v>
          </cell>
          <cell r="H90">
            <v>2.9000000000000001E-2</v>
          </cell>
          <cell r="I90">
            <v>200</v>
          </cell>
          <cell r="J90">
            <v>18</v>
          </cell>
          <cell r="K90">
            <v>20</v>
          </cell>
          <cell r="L90">
            <v>32</v>
          </cell>
          <cell r="M90">
            <v>20</v>
          </cell>
        </row>
        <row r="91">
          <cell r="A91" t="str">
            <v>Jan-Mar 2011NHS Forth Valley</v>
          </cell>
          <cell r="B91" t="str">
            <v>Jan-Mar 2011</v>
          </cell>
          <cell r="C91" t="str">
            <v>NHS Forth Valley</v>
          </cell>
          <cell r="D91">
            <v>270</v>
          </cell>
          <cell r="E91">
            <v>99</v>
          </cell>
          <cell r="F91">
            <v>171</v>
          </cell>
          <cell r="G91">
            <v>13</v>
          </cell>
          <cell r="H91">
            <v>7.5999999999999998E-2</v>
          </cell>
          <cell r="I91">
            <v>158</v>
          </cell>
          <cell r="J91">
            <v>12</v>
          </cell>
          <cell r="K91">
            <v>33</v>
          </cell>
          <cell r="L91">
            <v>38</v>
          </cell>
          <cell r="M91">
            <v>28</v>
          </cell>
        </row>
        <row r="92">
          <cell r="A92" t="str">
            <v>Jan-Mar 2011NHS Greater Glasgow &amp; Clyde</v>
          </cell>
          <cell r="B92" t="str">
            <v>Jan-Mar 2011</v>
          </cell>
          <cell r="C92" t="str">
            <v>NHS Greater Glasgow &amp; Clyde</v>
          </cell>
          <cell r="D92">
            <v>1366</v>
          </cell>
          <cell r="E92">
            <v>614</v>
          </cell>
          <cell r="F92">
            <v>752</v>
          </cell>
          <cell r="G92">
            <v>27</v>
          </cell>
          <cell r="H92">
            <v>3.5999999999999997E-2</v>
          </cell>
          <cell r="I92">
            <v>725</v>
          </cell>
          <cell r="J92">
            <v>165</v>
          </cell>
          <cell r="K92">
            <v>22</v>
          </cell>
          <cell r="L92">
            <v>89</v>
          </cell>
          <cell r="M92">
            <v>22</v>
          </cell>
        </row>
        <row r="93">
          <cell r="A93" t="str">
            <v>Jan-Mar 2011NHS Lanarkshire</v>
          </cell>
          <cell r="B93" t="str">
            <v>Jan-Mar 2011</v>
          </cell>
          <cell r="C93" t="str">
            <v>NHS Lanarkshire</v>
          </cell>
          <cell r="D93">
            <v>468</v>
          </cell>
          <cell r="E93">
            <v>240</v>
          </cell>
          <cell r="F93">
            <v>228</v>
          </cell>
          <cell r="G93">
            <v>16</v>
          </cell>
          <cell r="H93">
            <v>7.0000000000000007E-2</v>
          </cell>
          <cell r="I93">
            <v>212</v>
          </cell>
          <cell r="J93">
            <v>34</v>
          </cell>
          <cell r="K93">
            <v>30</v>
          </cell>
          <cell r="L93">
            <v>26</v>
          </cell>
          <cell r="M93">
            <v>23</v>
          </cell>
        </row>
      </sheetData>
      <sheetData sheetId="4">
        <row r="2">
          <cell r="A2">
            <v>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ntents and Notes"/>
      <sheetName val="Table 1c"/>
      <sheetName val="Charts"/>
      <sheetName val="Lookup"/>
      <sheetName val="Data"/>
    </sheetNames>
    <sheetDataSet>
      <sheetData sheetId="0"/>
      <sheetData sheetId="1"/>
      <sheetData sheetId="2"/>
      <sheetData sheetId="3"/>
      <sheetData sheetId="4">
        <row r="1">
          <cell r="A1" t="str">
            <v>Cancer_Indicator</v>
          </cell>
          <cell r="B1" t="str">
            <v>Indicator</v>
          </cell>
          <cell r="C1" t="str">
            <v>Area</v>
          </cell>
          <cell r="D1" t="str">
            <v>31st Mar 2010</v>
          </cell>
          <cell r="E1" t="str">
            <v>30th Jun 2010</v>
          </cell>
          <cell r="F1" t="str">
            <v>30th Sep 2010</v>
          </cell>
          <cell r="G1" t="str">
            <v>31st Dec 2010</v>
          </cell>
          <cell r="H1" t="str">
            <v>31st Mar 2011</v>
          </cell>
        </row>
        <row r="2">
          <cell r="A2" t="str">
            <v>Number of eligible referrals¹NHS Grampian</v>
          </cell>
          <cell r="B2" t="str">
            <v>Number of eligible referrals¹</v>
          </cell>
          <cell r="C2" t="str">
            <v>NHS Grampian</v>
          </cell>
          <cell r="D2">
            <v>224</v>
          </cell>
          <cell r="E2">
            <v>204</v>
          </cell>
          <cell r="F2">
            <v>300</v>
          </cell>
          <cell r="G2">
            <v>264</v>
          </cell>
          <cell r="H2" t="str">
            <v>-</v>
          </cell>
        </row>
        <row r="3">
          <cell r="A3" t="str">
            <v>Number of eligible referrals¹NHS Highland</v>
          </cell>
          <cell r="B3" t="str">
            <v>Number of eligible referrals¹</v>
          </cell>
          <cell r="C3" t="str">
            <v>NHS Highland</v>
          </cell>
          <cell r="D3">
            <v>127</v>
          </cell>
          <cell r="E3">
            <v>130</v>
          </cell>
          <cell r="F3">
            <v>165</v>
          </cell>
          <cell r="G3">
            <v>182</v>
          </cell>
          <cell r="H3" t="str">
            <v>-</v>
          </cell>
        </row>
        <row r="4">
          <cell r="A4" t="str">
            <v>Number of eligible referrals¹NHS Orkney</v>
          </cell>
          <cell r="B4" t="str">
            <v>Number of eligible referrals¹</v>
          </cell>
          <cell r="C4" t="str">
            <v>NHS Orkney</v>
          </cell>
          <cell r="D4">
            <v>2</v>
          </cell>
          <cell r="E4">
            <v>4</v>
          </cell>
          <cell r="F4">
            <v>4</v>
          </cell>
          <cell r="G4">
            <v>2</v>
          </cell>
          <cell r="H4" t="str">
            <v>-</v>
          </cell>
        </row>
        <row r="5">
          <cell r="A5" t="str">
            <v>Number of eligible referrals¹NHS Shetland</v>
          </cell>
          <cell r="B5" t="str">
            <v>Number of eligible referrals¹</v>
          </cell>
          <cell r="C5" t="str">
            <v>NHS Shetland</v>
          </cell>
          <cell r="D5">
            <v>9</v>
          </cell>
          <cell r="E5">
            <v>11</v>
          </cell>
          <cell r="F5">
            <v>8</v>
          </cell>
          <cell r="G5">
            <v>13</v>
          </cell>
          <cell r="H5" t="str">
            <v>-</v>
          </cell>
        </row>
        <row r="6">
          <cell r="A6" t="str">
            <v>Number of eligible referrals¹NHS Tayside</v>
          </cell>
          <cell r="B6" t="str">
            <v>Number of eligible referrals¹</v>
          </cell>
          <cell r="C6" t="str">
            <v>NHS Tayside</v>
          </cell>
          <cell r="D6">
            <v>158</v>
          </cell>
          <cell r="E6">
            <v>159</v>
          </cell>
          <cell r="F6">
            <v>215</v>
          </cell>
          <cell r="G6">
            <v>215</v>
          </cell>
          <cell r="H6" t="str">
            <v>-</v>
          </cell>
        </row>
        <row r="7">
          <cell r="A7" t="str">
            <v>Number of eligible referrals¹NHS Western Isles</v>
          </cell>
          <cell r="B7" t="str">
            <v>Number of eligible referrals¹</v>
          </cell>
          <cell r="C7" t="str">
            <v>NHS Western Isles</v>
          </cell>
          <cell r="D7">
            <v>11</v>
          </cell>
          <cell r="E7">
            <v>20</v>
          </cell>
          <cell r="F7">
            <v>13</v>
          </cell>
          <cell r="G7">
            <v>21</v>
          </cell>
          <cell r="H7" t="str">
            <v>-</v>
          </cell>
        </row>
        <row r="8">
          <cell r="A8" t="str">
            <v>Number of eligible referrals¹NHS Borders</v>
          </cell>
          <cell r="B8" t="str">
            <v>Number of eligible referrals¹</v>
          </cell>
          <cell r="C8" t="str">
            <v>NHS Borders</v>
          </cell>
          <cell r="D8">
            <v>65</v>
          </cell>
          <cell r="E8">
            <v>26</v>
          </cell>
          <cell r="F8">
            <v>57</v>
          </cell>
          <cell r="G8">
            <v>50</v>
          </cell>
          <cell r="H8" t="str">
            <v>-</v>
          </cell>
        </row>
        <row r="9">
          <cell r="A9" t="str">
            <v>Number of eligible referrals¹NHS Dumfries &amp; Galloway</v>
          </cell>
          <cell r="B9" t="str">
            <v>Number of eligible referrals¹</v>
          </cell>
          <cell r="C9" t="str">
            <v>NHS Dumfries &amp; Galloway</v>
          </cell>
          <cell r="D9">
            <v>77</v>
          </cell>
          <cell r="E9">
            <v>90</v>
          </cell>
          <cell r="F9">
            <v>107</v>
          </cell>
          <cell r="G9">
            <v>112</v>
          </cell>
          <cell r="H9" t="str">
            <v>-</v>
          </cell>
        </row>
        <row r="10">
          <cell r="A10" t="str">
            <v>Number of eligible referrals¹NHS Fife</v>
          </cell>
          <cell r="B10" t="str">
            <v>Number of eligible referrals¹</v>
          </cell>
          <cell r="C10" t="str">
            <v>NHS Fife</v>
          </cell>
          <cell r="D10">
            <v>182</v>
          </cell>
          <cell r="E10">
            <v>146</v>
          </cell>
          <cell r="F10">
            <v>168</v>
          </cell>
          <cell r="G10">
            <v>160</v>
          </cell>
          <cell r="H10" t="str">
            <v>-</v>
          </cell>
        </row>
        <row r="11">
          <cell r="A11" t="str">
            <v>Number of eligible referrals¹NHS Lothian</v>
          </cell>
          <cell r="B11" t="str">
            <v>Number of eligible referrals¹</v>
          </cell>
          <cell r="C11" t="str">
            <v>NHS Lothian</v>
          </cell>
          <cell r="D11">
            <v>242</v>
          </cell>
          <cell r="E11">
            <v>249</v>
          </cell>
          <cell r="F11">
            <v>445</v>
          </cell>
          <cell r="G11">
            <v>417</v>
          </cell>
          <cell r="H11" t="str">
            <v>-</v>
          </cell>
        </row>
        <row r="12">
          <cell r="A12" t="str">
            <v>Number of eligible referrals¹SCAN5 Total</v>
          </cell>
          <cell r="B12" t="str">
            <v>Number of eligible referrals¹</v>
          </cell>
          <cell r="C12" t="str">
            <v>SCAN5 Total</v>
          </cell>
          <cell r="D12">
            <v>566</v>
          </cell>
          <cell r="E12">
            <v>511</v>
          </cell>
          <cell r="F12">
            <v>777</v>
          </cell>
          <cell r="G12">
            <v>739</v>
          </cell>
          <cell r="H12" t="str">
            <v>-</v>
          </cell>
        </row>
        <row r="13">
          <cell r="A13" t="str">
            <v>Number of eligible referrals¹NHS Ayrshire &amp; Arran</v>
          </cell>
          <cell r="B13" t="str">
            <v>Number of eligible referrals¹</v>
          </cell>
          <cell r="C13" t="str">
            <v>NHS Ayrshire &amp; Arran</v>
          </cell>
          <cell r="D13">
            <v>128</v>
          </cell>
          <cell r="E13">
            <v>138</v>
          </cell>
          <cell r="F13">
            <v>196</v>
          </cell>
          <cell r="G13">
            <v>183</v>
          </cell>
          <cell r="H13" t="str">
            <v>-</v>
          </cell>
        </row>
        <row r="14">
          <cell r="A14" t="str">
            <v>Number of eligible referrals¹NHS Forth Valley</v>
          </cell>
          <cell r="B14" t="str">
            <v>Number of eligible referrals¹</v>
          </cell>
          <cell r="C14" t="str">
            <v>NHS Forth Valley</v>
          </cell>
          <cell r="D14">
            <v>147</v>
          </cell>
          <cell r="E14">
            <v>183</v>
          </cell>
          <cell r="F14">
            <v>164</v>
          </cell>
          <cell r="G14">
            <v>163</v>
          </cell>
          <cell r="H14" t="str">
            <v>-</v>
          </cell>
        </row>
        <row r="15">
          <cell r="A15" t="str">
            <v>Number of eligible referrals¹NHS Greater Glasgow &amp; Clyde</v>
          </cell>
          <cell r="B15" t="str">
            <v>Number of eligible referrals¹</v>
          </cell>
          <cell r="C15" t="str">
            <v>NHS Greater Glasgow &amp; Clyde</v>
          </cell>
          <cell r="D15">
            <v>409</v>
          </cell>
          <cell r="E15">
            <v>427</v>
          </cell>
          <cell r="F15">
            <v>667</v>
          </cell>
          <cell r="G15">
            <v>661</v>
          </cell>
          <cell r="H15" t="str">
            <v>-</v>
          </cell>
        </row>
        <row r="16">
          <cell r="A16" t="str">
            <v>Number of eligible referrals¹NHS Lanarkshire</v>
          </cell>
          <cell r="B16" t="str">
            <v>Number of eligible referrals¹</v>
          </cell>
          <cell r="C16" t="str">
            <v>NHS Lanarkshire</v>
          </cell>
          <cell r="D16">
            <v>107</v>
          </cell>
          <cell r="E16">
            <v>164</v>
          </cell>
          <cell r="F16">
            <v>227</v>
          </cell>
          <cell r="G16">
            <v>189</v>
          </cell>
          <cell r="H16" t="str">
            <v>-</v>
          </cell>
        </row>
        <row r="17">
          <cell r="A17" t="str">
            <v>Number of eligible referrals¹WOSCAN5 Total</v>
          </cell>
          <cell r="B17" t="str">
            <v>Number of eligible referrals¹</v>
          </cell>
          <cell r="C17" t="str">
            <v>WOSCAN5 Total</v>
          </cell>
          <cell r="D17">
            <v>791</v>
          </cell>
          <cell r="E17">
            <v>912</v>
          </cell>
          <cell r="F17">
            <v>1254</v>
          </cell>
          <cell r="G17">
            <v>1196</v>
          </cell>
          <cell r="H17" t="str">
            <v>-</v>
          </cell>
        </row>
        <row r="18">
          <cell r="A18" t="str">
            <v>Number of eligible referrals¹Scotland</v>
          </cell>
          <cell r="B18" t="str">
            <v>Number of eligible referrals¹</v>
          </cell>
          <cell r="C18" t="str">
            <v>Scotland</v>
          </cell>
          <cell r="D18">
            <v>1888</v>
          </cell>
          <cell r="E18">
            <v>1951</v>
          </cell>
          <cell r="F18">
            <v>2736</v>
          </cell>
          <cell r="G18">
            <v>2632</v>
          </cell>
          <cell r="H18" t="str">
            <v>-</v>
          </cell>
        </row>
        <row r="19">
          <cell r="A19" t="str">
            <v>Number of eligible referrals¹NOSCAN5 Total</v>
          </cell>
          <cell r="B19" t="str">
            <v>Number of eligible referrals¹</v>
          </cell>
          <cell r="C19" t="str">
            <v>NOSCAN5 Total</v>
          </cell>
          <cell r="D19">
            <v>531</v>
          </cell>
          <cell r="E19">
            <v>528</v>
          </cell>
          <cell r="F19">
            <v>705</v>
          </cell>
          <cell r="G19">
            <v>697</v>
          </cell>
          <cell r="H19" t="str">
            <v>-</v>
          </cell>
        </row>
        <row r="20">
          <cell r="A20" t="str">
            <v>% treated within 62 daysNHS Grampian</v>
          </cell>
          <cell r="B20" t="str">
            <v>% treated within 62 days</v>
          </cell>
          <cell r="C20" t="str">
            <v>NHS Grampian</v>
          </cell>
          <cell r="D20" t="str">
            <v>96.4%</v>
          </cell>
          <cell r="E20" t="str">
            <v>93.6%</v>
          </cell>
          <cell r="F20" t="str">
            <v>97.7%</v>
          </cell>
          <cell r="G20" t="str">
            <v>90.9%</v>
          </cell>
          <cell r="H20" t="str">
            <v>-</v>
          </cell>
        </row>
        <row r="21">
          <cell r="A21" t="str">
            <v>% treated within 62 daysNHS Highland</v>
          </cell>
          <cell r="B21" t="str">
            <v>% treated within 62 days</v>
          </cell>
          <cell r="C21" t="str">
            <v>NHS Highland</v>
          </cell>
          <cell r="D21" t="str">
            <v>98.4%</v>
          </cell>
          <cell r="E21" t="str">
            <v>97.7%</v>
          </cell>
          <cell r="F21" t="str">
            <v>98.8%</v>
          </cell>
          <cell r="G21" t="str">
            <v>96.7%</v>
          </cell>
          <cell r="H21" t="str">
            <v>-</v>
          </cell>
        </row>
        <row r="22">
          <cell r="A22" t="str">
            <v>% treated within 62 daysNHS Orkney</v>
          </cell>
          <cell r="B22" t="str">
            <v>% treated within 62 days</v>
          </cell>
          <cell r="C22" t="str">
            <v>NHS Orkney</v>
          </cell>
          <cell r="D22" t="str">
            <v>100.0%</v>
          </cell>
          <cell r="E22" t="str">
            <v>75.0%</v>
          </cell>
          <cell r="F22" t="str">
            <v>100.0%</v>
          </cell>
          <cell r="G22" t="str">
            <v>100.0%</v>
          </cell>
          <cell r="H22" t="str">
            <v>-</v>
          </cell>
        </row>
        <row r="23">
          <cell r="A23" t="str">
            <v>% treated within 62 daysNHS Shetland</v>
          </cell>
          <cell r="B23" t="str">
            <v>% treated within 62 days</v>
          </cell>
          <cell r="C23" t="str">
            <v>NHS Shetland</v>
          </cell>
          <cell r="D23" t="str">
            <v>100.0%</v>
          </cell>
          <cell r="E23" t="str">
            <v>100.0%</v>
          </cell>
          <cell r="F23" t="str">
            <v>100.0%</v>
          </cell>
          <cell r="G23" t="str">
            <v>100.0%</v>
          </cell>
          <cell r="H23" t="str">
            <v>-</v>
          </cell>
        </row>
        <row r="24">
          <cell r="A24" t="str">
            <v>% treated within 62 daysNHS Tayside</v>
          </cell>
          <cell r="B24" t="str">
            <v>% treated within 62 days</v>
          </cell>
          <cell r="C24" t="str">
            <v>NHS Tayside</v>
          </cell>
          <cell r="D24" t="str">
            <v>96.8%</v>
          </cell>
          <cell r="E24" t="str">
            <v>98.1%</v>
          </cell>
          <cell r="F24" t="str">
            <v>98.6%</v>
          </cell>
          <cell r="G24" t="str">
            <v>96.7%</v>
          </cell>
          <cell r="H24" t="str">
            <v>-</v>
          </cell>
        </row>
        <row r="25">
          <cell r="A25" t="str">
            <v>% treated within 62 daysNHS Western Isles</v>
          </cell>
          <cell r="B25" t="str">
            <v>% treated within 62 days</v>
          </cell>
          <cell r="C25" t="str">
            <v>NHS Western Isles</v>
          </cell>
          <cell r="D25" t="str">
            <v>81.8%</v>
          </cell>
          <cell r="E25" t="str">
            <v>100.0%</v>
          </cell>
          <cell r="F25" t="str">
            <v>100.0%</v>
          </cell>
          <cell r="G25" t="str">
            <v>100.0%</v>
          </cell>
          <cell r="H25" t="str">
            <v>-</v>
          </cell>
        </row>
        <row r="26">
          <cell r="A26" t="str">
            <v>% treated within 62 daysNOSCAN5 Total</v>
          </cell>
          <cell r="B26" t="str">
            <v>% treated within 62 days</v>
          </cell>
          <cell r="C26" t="str">
            <v>NOSCAN5 Total</v>
          </cell>
          <cell r="D26" t="str">
            <v>96.8%</v>
          </cell>
          <cell r="E26" t="str">
            <v>96.2%</v>
          </cell>
          <cell r="F26" t="str">
            <v>98.3%</v>
          </cell>
          <cell r="G26" t="str">
            <v>94.7%</v>
          </cell>
          <cell r="H26" t="str">
            <v>-</v>
          </cell>
        </row>
        <row r="27">
          <cell r="A27" t="str">
            <v>% treated within 62 daysNHS Borders</v>
          </cell>
          <cell r="B27" t="str">
            <v>% treated within 62 days</v>
          </cell>
          <cell r="C27" t="str">
            <v>NHS Borders</v>
          </cell>
          <cell r="D27" t="str">
            <v>98.5%</v>
          </cell>
          <cell r="E27" t="str">
            <v>96.2%</v>
          </cell>
          <cell r="F27" t="str">
            <v>96.5%</v>
          </cell>
          <cell r="G27" t="str">
            <v>100%</v>
          </cell>
          <cell r="H27" t="str">
            <v>-</v>
          </cell>
        </row>
        <row r="28">
          <cell r="A28" t="str">
            <v>% treated within 62 daysNHS Dumfries &amp; Galloway</v>
          </cell>
          <cell r="B28" t="str">
            <v>% treated within 62 days</v>
          </cell>
          <cell r="C28" t="str">
            <v>NHS Dumfries &amp; Galloway</v>
          </cell>
          <cell r="D28" t="str">
            <v>97.4%</v>
          </cell>
          <cell r="E28" t="str">
            <v>97.8%</v>
          </cell>
          <cell r="F28" t="str">
            <v>97.2%</v>
          </cell>
          <cell r="G28" t="str">
            <v>99.1%</v>
          </cell>
          <cell r="H28" t="str">
            <v>-</v>
          </cell>
        </row>
        <row r="29">
          <cell r="A29" t="str">
            <v>% treated within 62 daysNHS Fife</v>
          </cell>
          <cell r="B29" t="str">
            <v>% treated within 62 days</v>
          </cell>
          <cell r="C29" t="str">
            <v>NHS Fife</v>
          </cell>
          <cell r="D29" t="str">
            <v>96.2%</v>
          </cell>
          <cell r="E29" t="str">
            <v>96.6%</v>
          </cell>
          <cell r="F29" t="str">
            <v>94.6%</v>
          </cell>
          <cell r="G29" t="str">
            <v>95.0%</v>
          </cell>
          <cell r="H29" t="str">
            <v>-</v>
          </cell>
        </row>
        <row r="30">
          <cell r="A30" t="str">
            <v>% treated within 62 daysNHS Lothian</v>
          </cell>
          <cell r="B30" t="str">
            <v>% treated within 62 days</v>
          </cell>
          <cell r="C30" t="str">
            <v>NHS Lothian</v>
          </cell>
          <cell r="D30" t="str">
            <v>99.2%</v>
          </cell>
          <cell r="E30" t="str">
            <v>98.8%</v>
          </cell>
          <cell r="F30" t="str">
            <v>98.9%</v>
          </cell>
          <cell r="G30" t="str">
            <v>97.1%</v>
          </cell>
          <cell r="H30" t="str">
            <v>-</v>
          </cell>
        </row>
        <row r="31">
          <cell r="A31" t="str">
            <v>% treated within 62 daysSCAN5 Total</v>
          </cell>
          <cell r="B31" t="str">
            <v>% treated within 62 days</v>
          </cell>
          <cell r="C31" t="str">
            <v>SCAN5 Total</v>
          </cell>
          <cell r="D31" t="str">
            <v>97.9%</v>
          </cell>
          <cell r="E31" t="str">
            <v>97.8%</v>
          </cell>
          <cell r="F31" t="str">
            <v>97.6%</v>
          </cell>
          <cell r="G31" t="str">
            <v>97.2%</v>
          </cell>
          <cell r="H31" t="str">
            <v>-</v>
          </cell>
        </row>
        <row r="32">
          <cell r="A32" t="str">
            <v>% treated within 62 daysNHS Ayrshire &amp; Arran</v>
          </cell>
          <cell r="B32" t="str">
            <v>% treated within 62 days</v>
          </cell>
          <cell r="C32" t="str">
            <v>NHS Ayrshire &amp; Arran</v>
          </cell>
          <cell r="D32" t="str">
            <v>92.2%</v>
          </cell>
          <cell r="E32" t="str">
            <v>97.1%</v>
          </cell>
          <cell r="F32" t="str">
            <v>98.0%</v>
          </cell>
          <cell r="G32" t="str">
            <v>96.2%</v>
          </cell>
          <cell r="H32" t="str">
            <v>-</v>
          </cell>
        </row>
        <row r="33">
          <cell r="A33" t="str">
            <v>% treated within 62 daysNHS Forth Valley</v>
          </cell>
          <cell r="B33" t="str">
            <v>% treated within 62 days</v>
          </cell>
          <cell r="C33" t="str">
            <v>NHS Forth Valley</v>
          </cell>
          <cell r="D33" t="str">
            <v>94.6%</v>
          </cell>
          <cell r="E33" t="str">
            <v>96.2%</v>
          </cell>
          <cell r="F33" t="str">
            <v>93.3%</v>
          </cell>
          <cell r="G33" t="str">
            <v>95.1%</v>
          </cell>
          <cell r="H33" t="str">
            <v>-</v>
          </cell>
        </row>
        <row r="34">
          <cell r="A34" t="str">
            <v>% treated within 62 daysNHS Greater Glasgow &amp; Clyde</v>
          </cell>
          <cell r="B34" t="str">
            <v>% treated within 62 days</v>
          </cell>
          <cell r="C34" t="str">
            <v>NHS Greater Glasgow &amp; Clyde</v>
          </cell>
          <cell r="D34" t="str">
            <v>96.3%</v>
          </cell>
          <cell r="E34" t="str">
            <v>95.8%</v>
          </cell>
          <cell r="F34" t="str">
            <v>96.7%</v>
          </cell>
          <cell r="G34" t="str">
            <v>95.2%</v>
          </cell>
          <cell r="H34" t="str">
            <v>-</v>
          </cell>
        </row>
        <row r="35">
          <cell r="A35" t="str">
            <v>% treated within 62 daysNHS Lanarkshire</v>
          </cell>
          <cell r="B35" t="str">
            <v>% treated within 62 days</v>
          </cell>
          <cell r="C35" t="str">
            <v>NHS Lanarkshire</v>
          </cell>
          <cell r="D35" t="str">
            <v>98.1%</v>
          </cell>
          <cell r="E35" t="str">
            <v>96.3%</v>
          </cell>
          <cell r="F35" t="str">
            <v>96.9%</v>
          </cell>
          <cell r="G35" t="str">
            <v>95.8%</v>
          </cell>
          <cell r="H35" t="str">
            <v>-</v>
          </cell>
        </row>
        <row r="36">
          <cell r="A36" t="str">
            <v>% treated within 62 daysWOSCAN5 Total</v>
          </cell>
          <cell r="B36" t="str">
            <v>% treated within 62 days</v>
          </cell>
          <cell r="C36" t="str">
            <v>WOSCAN5 Total</v>
          </cell>
          <cell r="D36" t="str">
            <v>95.6%</v>
          </cell>
          <cell r="E36" t="str">
            <v>96.2%</v>
          </cell>
          <cell r="F36" t="str">
            <v>96.5%</v>
          </cell>
          <cell r="G36" t="str">
            <v>95.4%</v>
          </cell>
          <cell r="H36" t="str">
            <v>-</v>
          </cell>
        </row>
        <row r="37">
          <cell r="A37" t="str">
            <v>% treated within 62 daysScotland</v>
          </cell>
          <cell r="B37" t="str">
            <v>% treated within 62 days</v>
          </cell>
          <cell r="C37" t="str">
            <v>Scotland</v>
          </cell>
          <cell r="D37" t="str">
            <v>96.6%</v>
          </cell>
          <cell r="E37" t="str">
            <v>96.6%</v>
          </cell>
          <cell r="F37" t="str">
            <v>97.3%</v>
          </cell>
          <cell r="G37" t="str">
            <v>95.7%</v>
          </cell>
          <cell r="H37" t="str">
            <v>-</v>
          </cell>
        </row>
        <row r="38">
          <cell r="A38" t="str">
            <v>Maximum wait (Days)²NHS Grampian</v>
          </cell>
          <cell r="B38" t="str">
            <v>Maximum wait (Days)²</v>
          </cell>
          <cell r="C38" t="str">
            <v>NHS Grampian</v>
          </cell>
          <cell r="D38">
            <v>106</v>
          </cell>
          <cell r="E38">
            <v>282</v>
          </cell>
          <cell r="F38">
            <v>107</v>
          </cell>
          <cell r="G38">
            <v>125</v>
          </cell>
          <cell r="H38" t="str">
            <v>-</v>
          </cell>
        </row>
        <row r="39">
          <cell r="A39" t="str">
            <v>Maximum wait (Days)²NHS Highland</v>
          </cell>
          <cell r="B39" t="str">
            <v>Maximum wait (Days)²</v>
          </cell>
          <cell r="C39" t="str">
            <v>NHS Highland</v>
          </cell>
          <cell r="D39">
            <v>90</v>
          </cell>
          <cell r="E39">
            <v>73</v>
          </cell>
          <cell r="F39">
            <v>88</v>
          </cell>
          <cell r="G39">
            <v>91</v>
          </cell>
          <cell r="H39" t="str">
            <v>-</v>
          </cell>
        </row>
        <row r="40">
          <cell r="A40" t="str">
            <v>Maximum wait (Days)²NHS Orkney</v>
          </cell>
          <cell r="B40" t="str">
            <v>Maximum wait (Days)²</v>
          </cell>
          <cell r="C40" t="str">
            <v>NHS Orkney</v>
          </cell>
          <cell r="D40">
            <v>21</v>
          </cell>
          <cell r="E40">
            <v>69</v>
          </cell>
          <cell r="F40">
            <v>43</v>
          </cell>
          <cell r="G40">
            <v>7</v>
          </cell>
          <cell r="H40" t="str">
            <v>-</v>
          </cell>
        </row>
        <row r="41">
          <cell r="A41" t="str">
            <v>Maximum wait (Days)²NHS Shetland</v>
          </cell>
          <cell r="B41" t="str">
            <v>Maximum wait (Days)²</v>
          </cell>
          <cell r="C41" t="str">
            <v>NHS Shetland</v>
          </cell>
          <cell r="D41">
            <v>40</v>
          </cell>
          <cell r="E41">
            <v>62</v>
          </cell>
          <cell r="F41">
            <v>62</v>
          </cell>
          <cell r="G41">
            <v>62</v>
          </cell>
          <cell r="H41" t="str">
            <v>-</v>
          </cell>
        </row>
        <row r="42">
          <cell r="A42" t="str">
            <v>Maximum wait (Days)²NHS Tayside</v>
          </cell>
          <cell r="B42" t="str">
            <v>Maximum wait (Days)²</v>
          </cell>
          <cell r="C42" t="str">
            <v>NHS Tayside</v>
          </cell>
          <cell r="D42">
            <v>104</v>
          </cell>
          <cell r="E42">
            <v>81</v>
          </cell>
          <cell r="F42">
            <v>74</v>
          </cell>
          <cell r="G42">
            <v>102</v>
          </cell>
          <cell r="H42" t="str">
            <v>-</v>
          </cell>
        </row>
        <row r="43">
          <cell r="A43" t="str">
            <v>Maximum wait (Days)²NHS Western Isles</v>
          </cell>
          <cell r="B43" t="str">
            <v>Maximum wait (Days)²</v>
          </cell>
          <cell r="C43" t="str">
            <v>NHS Western Isles</v>
          </cell>
          <cell r="D43">
            <v>93</v>
          </cell>
          <cell r="E43">
            <v>62</v>
          </cell>
          <cell r="F43">
            <v>58</v>
          </cell>
          <cell r="G43">
            <v>58</v>
          </cell>
          <cell r="H43" t="str">
            <v>-</v>
          </cell>
        </row>
        <row r="44">
          <cell r="A44" t="str">
            <v>Maximum wait (Days)²NOSCAN5 Total</v>
          </cell>
          <cell r="B44" t="str">
            <v>Maximum wait (Days)²</v>
          </cell>
          <cell r="C44" t="str">
            <v>NOSCAN5 Total</v>
          </cell>
          <cell r="D44">
            <v>106</v>
          </cell>
          <cell r="E44">
            <v>282</v>
          </cell>
          <cell r="F44">
            <v>107</v>
          </cell>
          <cell r="G44">
            <v>125</v>
          </cell>
          <cell r="H44" t="str">
            <v>-</v>
          </cell>
        </row>
        <row r="45">
          <cell r="A45" t="str">
            <v>Maximum wait (Days)²NHS Borders</v>
          </cell>
          <cell r="B45" t="str">
            <v>Maximum wait (Days)²</v>
          </cell>
          <cell r="C45" t="str">
            <v>NHS Borders</v>
          </cell>
          <cell r="D45">
            <v>92</v>
          </cell>
          <cell r="E45">
            <v>116</v>
          </cell>
          <cell r="F45">
            <v>87</v>
          </cell>
          <cell r="G45">
            <v>62</v>
          </cell>
          <cell r="H45" t="str">
            <v>-</v>
          </cell>
        </row>
        <row r="46">
          <cell r="A46" t="str">
            <v>Maximum wait (Days)²NHS Dumfries &amp; Galloway</v>
          </cell>
          <cell r="B46" t="str">
            <v>Maximum wait (Days)²</v>
          </cell>
          <cell r="C46" t="str">
            <v>NHS Dumfries &amp; Galloway</v>
          </cell>
          <cell r="D46">
            <v>130</v>
          </cell>
          <cell r="E46">
            <v>67</v>
          </cell>
          <cell r="F46">
            <v>83</v>
          </cell>
          <cell r="G46">
            <v>67</v>
          </cell>
          <cell r="H46" t="str">
            <v>-</v>
          </cell>
        </row>
        <row r="47">
          <cell r="A47" t="str">
            <v>Maximum wait (Days)²NHS Fife</v>
          </cell>
          <cell r="B47" t="str">
            <v>Maximum wait (Days)²</v>
          </cell>
          <cell r="C47" t="str">
            <v>NHS Fife</v>
          </cell>
          <cell r="D47">
            <v>89</v>
          </cell>
          <cell r="E47">
            <v>74</v>
          </cell>
          <cell r="F47">
            <v>97</v>
          </cell>
          <cell r="G47">
            <v>87</v>
          </cell>
          <cell r="H47" t="str">
            <v>-</v>
          </cell>
        </row>
        <row r="48">
          <cell r="A48" t="str">
            <v>Maximum wait (Days)²NHS Lothian</v>
          </cell>
          <cell r="B48" t="str">
            <v>Maximum wait (Days)²</v>
          </cell>
          <cell r="C48" t="str">
            <v>NHS Lothian</v>
          </cell>
          <cell r="D48">
            <v>88</v>
          </cell>
          <cell r="E48">
            <v>101</v>
          </cell>
          <cell r="F48">
            <v>77</v>
          </cell>
          <cell r="G48">
            <v>130</v>
          </cell>
          <cell r="H48" t="str">
            <v>-</v>
          </cell>
        </row>
        <row r="49">
          <cell r="A49" t="str">
            <v>Maximum wait (Days)²SCAN5 Total</v>
          </cell>
          <cell r="B49" t="str">
            <v>Maximum wait (Days)²</v>
          </cell>
          <cell r="C49" t="str">
            <v>SCAN5 Total</v>
          </cell>
          <cell r="D49">
            <v>130</v>
          </cell>
          <cell r="E49">
            <v>116</v>
          </cell>
          <cell r="F49">
            <v>97</v>
          </cell>
          <cell r="G49">
            <v>130</v>
          </cell>
          <cell r="H49" t="str">
            <v>-</v>
          </cell>
        </row>
        <row r="50">
          <cell r="A50" t="str">
            <v>Maximum wait (Days)²NHS Ayrshire &amp; Arran</v>
          </cell>
          <cell r="B50" t="str">
            <v>Maximum wait (Days)²</v>
          </cell>
          <cell r="C50" t="str">
            <v>NHS Ayrshire &amp; Arran</v>
          </cell>
          <cell r="D50">
            <v>155</v>
          </cell>
          <cell r="E50">
            <v>150</v>
          </cell>
          <cell r="F50">
            <v>77</v>
          </cell>
          <cell r="G50">
            <v>132</v>
          </cell>
          <cell r="H50" t="str">
            <v>-</v>
          </cell>
        </row>
        <row r="51">
          <cell r="A51" t="str">
            <v>Maximum wait (Days)²NHS Forth Valley</v>
          </cell>
          <cell r="B51" t="str">
            <v>Maximum wait (Days)²</v>
          </cell>
          <cell r="C51" t="str">
            <v>NHS Forth Valley</v>
          </cell>
          <cell r="D51">
            <v>97</v>
          </cell>
          <cell r="E51">
            <v>111</v>
          </cell>
          <cell r="F51">
            <v>178</v>
          </cell>
          <cell r="G51">
            <v>112</v>
          </cell>
          <cell r="H51" t="str">
            <v>-</v>
          </cell>
        </row>
        <row r="52">
          <cell r="A52" t="str">
            <v>Maximum wait (Days)²NHS Greater Glasgow &amp; Clyde</v>
          </cell>
          <cell r="B52" t="str">
            <v>Maximum wait (Days)²</v>
          </cell>
          <cell r="C52" t="str">
            <v>NHS Greater Glasgow &amp; Clyde</v>
          </cell>
          <cell r="D52">
            <v>96</v>
          </cell>
          <cell r="E52">
            <v>116</v>
          </cell>
          <cell r="F52">
            <v>97</v>
          </cell>
          <cell r="G52">
            <v>117</v>
          </cell>
          <cell r="H52" t="str">
            <v>-</v>
          </cell>
        </row>
        <row r="53">
          <cell r="A53" t="str">
            <v>Maximum wait (Days)²NHS Lanarkshire</v>
          </cell>
          <cell r="B53" t="str">
            <v>Maximum wait (Days)²</v>
          </cell>
          <cell r="C53" t="str">
            <v>NHS Lanarkshire</v>
          </cell>
          <cell r="D53">
            <v>64</v>
          </cell>
          <cell r="E53">
            <v>137</v>
          </cell>
          <cell r="F53">
            <v>110</v>
          </cell>
          <cell r="G53">
            <v>99</v>
          </cell>
          <cell r="H53" t="str">
            <v>-</v>
          </cell>
        </row>
        <row r="54">
          <cell r="A54" t="str">
            <v>Maximum wait (Days)²WOSCAN5 Total</v>
          </cell>
          <cell r="B54" t="str">
            <v>Maximum wait (Days)²</v>
          </cell>
          <cell r="C54" t="str">
            <v>WOSCAN5 Total</v>
          </cell>
          <cell r="D54">
            <v>155</v>
          </cell>
          <cell r="E54">
            <v>150</v>
          </cell>
          <cell r="F54">
            <v>178</v>
          </cell>
          <cell r="G54">
            <v>132</v>
          </cell>
          <cell r="H54" t="str">
            <v>-</v>
          </cell>
        </row>
        <row r="55">
          <cell r="A55" t="str">
            <v>Maximum wait (Days)²Scotland</v>
          </cell>
          <cell r="B55" t="str">
            <v>Maximum wait (Days)²</v>
          </cell>
          <cell r="C55" t="str">
            <v>Scotland</v>
          </cell>
          <cell r="D55">
            <v>155</v>
          </cell>
          <cell r="E55">
            <v>282</v>
          </cell>
          <cell r="F55">
            <v>178</v>
          </cell>
          <cell r="G55">
            <v>132</v>
          </cell>
          <cell r="H55" t="str">
            <v>-</v>
          </cell>
        </row>
        <row r="56">
          <cell r="A56" t="str">
            <v>Median wait (Days)³NHS Grampian</v>
          </cell>
          <cell r="B56" t="str">
            <v>Median wait (Days)³</v>
          </cell>
          <cell r="C56" t="str">
            <v>NHS Grampian</v>
          </cell>
          <cell r="D56">
            <v>37</v>
          </cell>
          <cell r="E56">
            <v>32</v>
          </cell>
          <cell r="F56">
            <v>36</v>
          </cell>
          <cell r="G56">
            <v>41</v>
          </cell>
          <cell r="H56" t="str">
            <v>-</v>
          </cell>
        </row>
        <row r="57">
          <cell r="A57" t="str">
            <v>Median wait (Days)³NHS Highland</v>
          </cell>
          <cell r="B57" t="str">
            <v>Median wait (Days)³</v>
          </cell>
          <cell r="C57" t="str">
            <v>NHS Highland</v>
          </cell>
          <cell r="D57">
            <v>28</v>
          </cell>
          <cell r="E57">
            <v>38</v>
          </cell>
          <cell r="F57">
            <v>35</v>
          </cell>
          <cell r="G57">
            <v>36</v>
          </cell>
          <cell r="H57" t="str">
            <v>-</v>
          </cell>
        </row>
        <row r="58">
          <cell r="A58" t="str">
            <v>Median wait (Days)³NHS Orkney</v>
          </cell>
          <cell r="B58" t="str">
            <v>Median wait (Days)³</v>
          </cell>
          <cell r="C58" t="str">
            <v>NHS Orkney</v>
          </cell>
          <cell r="D58" t="str">
            <v>n/a</v>
          </cell>
          <cell r="E58">
            <v>49</v>
          </cell>
          <cell r="F58">
            <v>20</v>
          </cell>
          <cell r="G58" t="str">
            <v>n/a</v>
          </cell>
          <cell r="H58" t="str">
            <v>-</v>
          </cell>
        </row>
        <row r="59">
          <cell r="A59" t="str">
            <v>Median wait (Days)³NHS Shetland</v>
          </cell>
          <cell r="B59" t="str">
            <v>Median wait (Days)³</v>
          </cell>
          <cell r="C59" t="str">
            <v>NHS Shetland</v>
          </cell>
          <cell r="D59">
            <v>13</v>
          </cell>
          <cell r="E59">
            <v>28</v>
          </cell>
          <cell r="F59">
            <v>42</v>
          </cell>
          <cell r="G59">
            <v>34</v>
          </cell>
          <cell r="H59" t="str">
            <v>-</v>
          </cell>
        </row>
        <row r="60">
          <cell r="A60" t="str">
            <v>Median wait (Days)³NHS Tayside</v>
          </cell>
          <cell r="B60" t="str">
            <v>Median wait (Days)³</v>
          </cell>
          <cell r="C60" t="str">
            <v>NHS Tayside</v>
          </cell>
          <cell r="D60">
            <v>31</v>
          </cell>
          <cell r="E60">
            <v>32</v>
          </cell>
          <cell r="F60">
            <v>33</v>
          </cell>
          <cell r="G60">
            <v>36</v>
          </cell>
          <cell r="H60" t="str">
            <v>-</v>
          </cell>
        </row>
        <row r="61">
          <cell r="A61" t="str">
            <v>Median wait (Days)³NHS Western Isles</v>
          </cell>
          <cell r="B61" t="str">
            <v>Median wait (Days)³</v>
          </cell>
          <cell r="C61" t="str">
            <v>NHS Western Isles</v>
          </cell>
          <cell r="D61">
            <v>38</v>
          </cell>
          <cell r="E61">
            <v>36</v>
          </cell>
          <cell r="F61">
            <v>34</v>
          </cell>
          <cell r="G61">
            <v>44</v>
          </cell>
          <cell r="H61" t="str">
            <v>-</v>
          </cell>
        </row>
        <row r="62">
          <cell r="A62" t="str">
            <v>Median wait (Days)³NOSCAN5 Total</v>
          </cell>
          <cell r="B62" t="str">
            <v>Median wait (Days)³</v>
          </cell>
          <cell r="C62" t="str">
            <v>NOSCAN5 Total</v>
          </cell>
          <cell r="D62">
            <v>33</v>
          </cell>
          <cell r="E62">
            <v>33</v>
          </cell>
          <cell r="F62">
            <v>34</v>
          </cell>
          <cell r="G62">
            <v>37</v>
          </cell>
          <cell r="H62" t="str">
            <v>-</v>
          </cell>
        </row>
        <row r="63">
          <cell r="A63" t="str">
            <v>Median wait (Days)³NHS Borders</v>
          </cell>
          <cell r="B63" t="str">
            <v>Median wait (Days)³</v>
          </cell>
          <cell r="C63" t="str">
            <v>NHS Borders</v>
          </cell>
          <cell r="D63">
            <v>34</v>
          </cell>
          <cell r="E63">
            <v>33</v>
          </cell>
          <cell r="F63">
            <v>34</v>
          </cell>
          <cell r="G63">
            <v>31</v>
          </cell>
          <cell r="H63" t="str">
            <v>-</v>
          </cell>
        </row>
        <row r="64">
          <cell r="A64" t="str">
            <v>Median wait (Days)³NHS Dumfries &amp; Galloway</v>
          </cell>
          <cell r="B64" t="str">
            <v>Median wait (Days)³</v>
          </cell>
          <cell r="C64" t="str">
            <v>NHS Dumfries &amp; Galloway</v>
          </cell>
          <cell r="D64">
            <v>23</v>
          </cell>
          <cell r="E64">
            <v>28</v>
          </cell>
          <cell r="F64">
            <v>30</v>
          </cell>
          <cell r="G64">
            <v>31</v>
          </cell>
          <cell r="H64" t="str">
            <v>-</v>
          </cell>
        </row>
        <row r="65">
          <cell r="A65" t="str">
            <v>Median wait (Days)³NHS Fife</v>
          </cell>
          <cell r="B65" t="str">
            <v>Median wait (Days)³</v>
          </cell>
          <cell r="C65" t="str">
            <v>NHS Fife</v>
          </cell>
          <cell r="D65">
            <v>34</v>
          </cell>
          <cell r="E65">
            <v>31</v>
          </cell>
          <cell r="F65">
            <v>34</v>
          </cell>
          <cell r="G65">
            <v>35</v>
          </cell>
          <cell r="H65" t="str">
            <v>-</v>
          </cell>
        </row>
        <row r="66">
          <cell r="A66" t="str">
            <v>Median wait (Days)³NHS Lothian</v>
          </cell>
          <cell r="B66" t="str">
            <v>Median wait (Days)³</v>
          </cell>
          <cell r="C66" t="str">
            <v>NHS Lothian</v>
          </cell>
          <cell r="D66">
            <v>35</v>
          </cell>
          <cell r="E66">
            <v>29</v>
          </cell>
          <cell r="F66">
            <v>37</v>
          </cell>
          <cell r="G66">
            <v>37</v>
          </cell>
          <cell r="H66" t="str">
            <v>-</v>
          </cell>
        </row>
        <row r="67">
          <cell r="A67" t="str">
            <v>Median wait (Days)³SCAN5 Total</v>
          </cell>
          <cell r="B67" t="str">
            <v>Median wait (Days)³</v>
          </cell>
          <cell r="C67" t="str">
            <v>SCAN5 Total</v>
          </cell>
          <cell r="D67">
            <v>32</v>
          </cell>
          <cell r="E67">
            <v>30</v>
          </cell>
          <cell r="F67">
            <v>36</v>
          </cell>
          <cell r="G67">
            <v>35</v>
          </cell>
          <cell r="H67" t="str">
            <v>-</v>
          </cell>
        </row>
        <row r="68">
          <cell r="A68" t="str">
            <v>Median wait (Days)³NHS Ayrshire &amp; Arran</v>
          </cell>
          <cell r="B68" t="str">
            <v>Median wait (Days)³</v>
          </cell>
          <cell r="C68" t="str">
            <v>NHS Ayrshire &amp; Arran</v>
          </cell>
          <cell r="D68">
            <v>27</v>
          </cell>
          <cell r="E68">
            <v>36</v>
          </cell>
          <cell r="F68">
            <v>28</v>
          </cell>
          <cell r="G68">
            <v>32</v>
          </cell>
          <cell r="H68" t="str">
            <v>-</v>
          </cell>
        </row>
        <row r="69">
          <cell r="A69" t="str">
            <v>Median wait (Days)³NHS Forth Valley</v>
          </cell>
          <cell r="B69" t="str">
            <v>Median wait (Days)³</v>
          </cell>
          <cell r="C69" t="str">
            <v>NHS Forth Valley</v>
          </cell>
          <cell r="D69">
            <v>38</v>
          </cell>
          <cell r="E69">
            <v>41</v>
          </cell>
          <cell r="F69">
            <v>36</v>
          </cell>
          <cell r="G69">
            <v>40</v>
          </cell>
          <cell r="H69" t="str">
            <v>-</v>
          </cell>
        </row>
        <row r="70">
          <cell r="A70" t="str">
            <v>Median wait (Days)³NHS Greater Glasgow &amp; Clyde</v>
          </cell>
          <cell r="B70" t="str">
            <v>Median wait (Days)³</v>
          </cell>
          <cell r="C70" t="str">
            <v>NHS Greater Glasgow &amp; Clyde</v>
          </cell>
          <cell r="D70">
            <v>35</v>
          </cell>
          <cell r="E70">
            <v>37</v>
          </cell>
          <cell r="F70">
            <v>37</v>
          </cell>
          <cell r="G70">
            <v>36</v>
          </cell>
          <cell r="H70" t="str">
            <v>-</v>
          </cell>
        </row>
        <row r="71">
          <cell r="A71" t="str">
            <v>Median wait (Days)³NHS Lanarkshire</v>
          </cell>
          <cell r="B71" t="str">
            <v>Median wait (Days)³</v>
          </cell>
          <cell r="C71" t="str">
            <v>NHS Lanarkshire</v>
          </cell>
          <cell r="D71">
            <v>31</v>
          </cell>
          <cell r="E71">
            <v>29</v>
          </cell>
          <cell r="F71">
            <v>35</v>
          </cell>
          <cell r="G71">
            <v>35</v>
          </cell>
          <cell r="H71" t="str">
            <v>-</v>
          </cell>
        </row>
        <row r="72">
          <cell r="A72" t="str">
            <v>Median wait (Days)³WOSCAN5 Total</v>
          </cell>
          <cell r="B72" t="str">
            <v>Median wait (Days)³</v>
          </cell>
          <cell r="C72" t="str">
            <v>WOSCAN5 Total</v>
          </cell>
          <cell r="D72">
            <v>34</v>
          </cell>
          <cell r="E72">
            <v>36</v>
          </cell>
          <cell r="F72">
            <v>36</v>
          </cell>
          <cell r="G72">
            <v>36</v>
          </cell>
          <cell r="H72" t="str">
            <v>-</v>
          </cell>
        </row>
        <row r="73">
          <cell r="A73" t="str">
            <v>Median wait (Days)³Scotland</v>
          </cell>
          <cell r="B73" t="str">
            <v>Median wait (Days)³</v>
          </cell>
          <cell r="C73" t="str">
            <v>Scotland</v>
          </cell>
          <cell r="D73">
            <v>33</v>
          </cell>
          <cell r="E73">
            <v>34</v>
          </cell>
          <cell r="F73">
            <v>36</v>
          </cell>
          <cell r="G73">
            <v>36</v>
          </cell>
          <cell r="H73" t="str">
            <v>-</v>
          </cell>
        </row>
        <row r="74">
          <cell r="A74" t="str">
            <v>90th Percentile (Days)4NHS Grampian</v>
          </cell>
          <cell r="B74" t="str">
            <v>90th Percentile (Days)4</v>
          </cell>
          <cell r="C74" t="str">
            <v>NHS Grampian</v>
          </cell>
          <cell r="D74">
            <v>60</v>
          </cell>
          <cell r="E74">
            <v>61</v>
          </cell>
          <cell r="F74">
            <v>58</v>
          </cell>
          <cell r="G74">
            <v>62</v>
          </cell>
          <cell r="H74" t="str">
            <v>-</v>
          </cell>
        </row>
        <row r="75">
          <cell r="A75" t="str">
            <v>90th Percentile (Days)4NHS Highland</v>
          </cell>
          <cell r="B75" t="str">
            <v>90th Percentile (Days)4</v>
          </cell>
          <cell r="C75" t="str">
            <v>NHS Highland</v>
          </cell>
          <cell r="D75">
            <v>57</v>
          </cell>
          <cell r="E75">
            <v>59</v>
          </cell>
          <cell r="F75">
            <v>59</v>
          </cell>
          <cell r="G75">
            <v>58</v>
          </cell>
          <cell r="H75" t="str">
            <v>-</v>
          </cell>
        </row>
        <row r="76">
          <cell r="A76" t="str">
            <v>90th Percentile (Days)4NHS Orkney</v>
          </cell>
          <cell r="B76" t="str">
            <v>90th Percentile (Days)4</v>
          </cell>
          <cell r="C76" t="str">
            <v>NHS Orkney</v>
          </cell>
          <cell r="D76" t="str">
            <v>n/a</v>
          </cell>
          <cell r="E76" t="str">
            <v>n/a</v>
          </cell>
          <cell r="F76" t="str">
            <v>n/a</v>
          </cell>
          <cell r="G76" t="str">
            <v>n/a</v>
          </cell>
          <cell r="H76" t="str">
            <v>-</v>
          </cell>
        </row>
        <row r="77">
          <cell r="A77" t="str">
            <v>90th Percentile (Days)4NHS Shetland</v>
          </cell>
          <cell r="B77" t="str">
            <v>90th Percentile (Days)4</v>
          </cell>
          <cell r="C77" t="str">
            <v>NHS Shetland</v>
          </cell>
          <cell r="D77" t="str">
            <v>n/a</v>
          </cell>
          <cell r="E77" t="str">
            <v>n/a</v>
          </cell>
          <cell r="F77" t="str">
            <v>n/a</v>
          </cell>
          <cell r="G77" t="str">
            <v>n/a</v>
          </cell>
          <cell r="H77" t="str">
            <v>-</v>
          </cell>
        </row>
        <row r="78">
          <cell r="A78" t="str">
            <v>90th Percentile (Days)4NHS Tayside</v>
          </cell>
          <cell r="B78" t="str">
            <v>90th Percentile (Days)4</v>
          </cell>
          <cell r="C78" t="str">
            <v>NHS Tayside</v>
          </cell>
          <cell r="D78">
            <v>56</v>
          </cell>
          <cell r="E78">
            <v>55</v>
          </cell>
          <cell r="F78">
            <v>51</v>
          </cell>
          <cell r="G78">
            <v>57</v>
          </cell>
          <cell r="H78" t="str">
            <v>-</v>
          </cell>
        </row>
        <row r="79">
          <cell r="A79" t="str">
            <v>90th Percentile (Days)4NHS Western Isles</v>
          </cell>
          <cell r="B79" t="str">
            <v>90th Percentile (Days)4</v>
          </cell>
          <cell r="C79" t="str">
            <v>NHS Western Isles</v>
          </cell>
          <cell r="D79" t="str">
            <v>n/a</v>
          </cell>
          <cell r="E79" t="str">
            <v>n/a</v>
          </cell>
          <cell r="F79" t="str">
            <v>n/a</v>
          </cell>
          <cell r="G79" t="str">
            <v>n/a</v>
          </cell>
          <cell r="H79" t="str">
            <v>-</v>
          </cell>
        </row>
        <row r="80">
          <cell r="A80" t="str">
            <v>90th Percentile (Days)4NOSCAN5 Total</v>
          </cell>
          <cell r="B80" t="str">
            <v>90th Percentile (Days)4</v>
          </cell>
          <cell r="C80" t="str">
            <v>NOSCAN5 Total</v>
          </cell>
          <cell r="D80">
            <v>58</v>
          </cell>
          <cell r="E80">
            <v>59</v>
          </cell>
          <cell r="F80">
            <v>57</v>
          </cell>
          <cell r="G80">
            <v>60</v>
          </cell>
          <cell r="H80" t="str">
            <v>-</v>
          </cell>
        </row>
        <row r="81">
          <cell r="A81" t="str">
            <v>90th Percentile (Days)4NHS Borders</v>
          </cell>
          <cell r="B81" t="str">
            <v>90th Percentile (Days)4</v>
          </cell>
          <cell r="C81" t="str">
            <v>NHS Borders</v>
          </cell>
          <cell r="D81">
            <v>53</v>
          </cell>
          <cell r="E81" t="str">
            <v>n/a</v>
          </cell>
          <cell r="F81">
            <v>57</v>
          </cell>
          <cell r="G81">
            <v>50</v>
          </cell>
          <cell r="H81" t="str">
            <v>-</v>
          </cell>
        </row>
        <row r="82">
          <cell r="A82" t="str">
            <v>90th Percentile (Days)4NHS Dumfries &amp; Galloway</v>
          </cell>
          <cell r="B82" t="str">
            <v>90th Percentile (Days)4</v>
          </cell>
          <cell r="C82" t="str">
            <v>NHS Dumfries &amp; Galloway</v>
          </cell>
          <cell r="D82">
            <v>53</v>
          </cell>
          <cell r="E82">
            <v>60</v>
          </cell>
          <cell r="F82">
            <v>58</v>
          </cell>
          <cell r="G82">
            <v>58</v>
          </cell>
          <cell r="H82" t="str">
            <v>-</v>
          </cell>
        </row>
        <row r="83">
          <cell r="A83" t="str">
            <v>90th Percentile (Days)4NHS Fife</v>
          </cell>
          <cell r="B83" t="str">
            <v>90th Percentile (Days)4</v>
          </cell>
          <cell r="C83" t="str">
            <v>NHS Fife</v>
          </cell>
          <cell r="D83">
            <v>56</v>
          </cell>
          <cell r="E83">
            <v>56</v>
          </cell>
          <cell r="F83">
            <v>58</v>
          </cell>
          <cell r="G83">
            <v>59</v>
          </cell>
          <cell r="H83" t="str">
            <v>-</v>
          </cell>
        </row>
        <row r="84">
          <cell r="A84" t="str">
            <v>90th Percentile (Days)4NHS Lothian</v>
          </cell>
          <cell r="B84" t="str">
            <v>90th Percentile (Days)4</v>
          </cell>
          <cell r="C84" t="str">
            <v>NHS Lothian</v>
          </cell>
          <cell r="D84">
            <v>56</v>
          </cell>
          <cell r="E84">
            <v>56</v>
          </cell>
          <cell r="F84">
            <v>56</v>
          </cell>
          <cell r="G84">
            <v>59</v>
          </cell>
          <cell r="H84" t="str">
            <v>-</v>
          </cell>
        </row>
        <row r="85">
          <cell r="A85" t="str">
            <v>90th Percentile (Days)4SCAN5 Total</v>
          </cell>
          <cell r="B85" t="str">
            <v>90th Percentile (Days)4</v>
          </cell>
          <cell r="C85" t="str">
            <v>SCAN5 Total</v>
          </cell>
          <cell r="D85">
            <v>56</v>
          </cell>
          <cell r="E85">
            <v>56</v>
          </cell>
          <cell r="F85">
            <v>57</v>
          </cell>
          <cell r="G85">
            <v>59</v>
          </cell>
          <cell r="H85" t="str">
            <v>-</v>
          </cell>
        </row>
        <row r="86">
          <cell r="A86" t="str">
            <v>90th Percentile (Days)4NHS Ayrshire &amp; Arran</v>
          </cell>
          <cell r="B86" t="str">
            <v>90th Percentile (Days)4</v>
          </cell>
          <cell r="C86" t="str">
            <v>NHS Ayrshire &amp; Arran</v>
          </cell>
          <cell r="D86">
            <v>60</v>
          </cell>
          <cell r="E86">
            <v>56</v>
          </cell>
          <cell r="F86">
            <v>56</v>
          </cell>
          <cell r="G86">
            <v>58</v>
          </cell>
          <cell r="H86" t="str">
            <v>-</v>
          </cell>
        </row>
        <row r="87">
          <cell r="A87" t="str">
            <v>90th Percentile (Days)4NHS Forth Valley</v>
          </cell>
          <cell r="B87" t="str">
            <v>90th Percentile (Days)4</v>
          </cell>
          <cell r="C87" t="str">
            <v>NHS Forth Valley</v>
          </cell>
          <cell r="D87">
            <v>60</v>
          </cell>
          <cell r="E87">
            <v>59</v>
          </cell>
          <cell r="F87">
            <v>61</v>
          </cell>
          <cell r="G87">
            <v>61</v>
          </cell>
          <cell r="H87" t="str">
            <v>-</v>
          </cell>
        </row>
        <row r="88">
          <cell r="A88" t="str">
            <v>90th Percentile (Days)4NHS Greater Glasgow &amp; Clyde</v>
          </cell>
          <cell r="B88" t="str">
            <v>90th Percentile (Days)4</v>
          </cell>
          <cell r="C88" t="str">
            <v>NHS Greater Glasgow &amp; Clyde</v>
          </cell>
          <cell r="D88">
            <v>59</v>
          </cell>
          <cell r="E88">
            <v>58</v>
          </cell>
          <cell r="F88">
            <v>60</v>
          </cell>
          <cell r="G88">
            <v>60</v>
          </cell>
          <cell r="H88" t="str">
            <v>-</v>
          </cell>
        </row>
        <row r="89">
          <cell r="A89" t="str">
            <v>90th Percentile (Days)4NHS Lanarkshire</v>
          </cell>
          <cell r="B89" t="str">
            <v>90th Percentile (Days)4</v>
          </cell>
          <cell r="C89" t="str">
            <v>NHS Lanarkshire</v>
          </cell>
          <cell r="D89">
            <v>56</v>
          </cell>
          <cell r="E89">
            <v>55</v>
          </cell>
          <cell r="F89">
            <v>57</v>
          </cell>
          <cell r="G89">
            <v>60</v>
          </cell>
          <cell r="H89" t="str">
            <v>-</v>
          </cell>
        </row>
        <row r="90">
          <cell r="A90" t="str">
            <v>90th Percentile (Days)4WOSCAN5 Total</v>
          </cell>
          <cell r="B90" t="str">
            <v>90th Percentile (Days)4</v>
          </cell>
          <cell r="C90" t="str">
            <v>WOSCAN5 Total</v>
          </cell>
          <cell r="D90">
            <v>59</v>
          </cell>
          <cell r="E90">
            <v>58</v>
          </cell>
          <cell r="F90">
            <v>59</v>
          </cell>
          <cell r="G90">
            <v>60</v>
          </cell>
          <cell r="H90" t="str">
            <v>-</v>
          </cell>
        </row>
        <row r="91">
          <cell r="A91" t="str">
            <v>90th Percentile (Days)4Scotland</v>
          </cell>
          <cell r="B91" t="str">
            <v>90th Percentile (Days)4</v>
          </cell>
          <cell r="C91" t="str">
            <v>Scotland</v>
          </cell>
          <cell r="D91">
            <v>58</v>
          </cell>
          <cell r="E91">
            <v>58</v>
          </cell>
          <cell r="F91">
            <v>58</v>
          </cell>
          <cell r="G91">
            <v>60</v>
          </cell>
          <cell r="H91" t="str">
            <v>-</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ntents and Notes"/>
      <sheetName val="Table 2a"/>
      <sheetName val="Lookup"/>
      <sheetName val="Data"/>
      <sheetName val="Ascertainment"/>
      <sheetName val="LookupforAscert"/>
      <sheetName val="DataforAscert"/>
    </sheetNames>
    <sheetDataSet>
      <sheetData sheetId="0" refreshError="1"/>
      <sheetData sheetId="1"/>
      <sheetData sheetId="2" refreshError="1"/>
      <sheetData sheetId="3">
        <row r="1">
          <cell r="A1" t="str">
            <v>Cancer_Quarter</v>
          </cell>
          <cell r="B1" t="str">
            <v>Quarter</v>
          </cell>
          <cell r="C1" t="str">
            <v>Cancer type</v>
          </cell>
          <cell r="D1" t="str">
            <v>Board</v>
          </cell>
          <cell r="E1" t="str">
            <v>Number of eligible referrals1</v>
          </cell>
          <cell r="F1" t="str">
            <v>Number of eligible referrals that started treatment within 31 days</v>
          </cell>
          <cell r="G1" t="str">
            <v>Maximum Wait (Days)2</v>
          </cell>
          <cell r="H1" t="str">
            <v>Median Wait (Days)3</v>
          </cell>
          <cell r="I1" t="str">
            <v>90th Percentile (Days)4</v>
          </cell>
        </row>
        <row r="2">
          <cell r="A2" t="str">
            <v>1All Cancer Types*NHS Grampian</v>
          </cell>
          <cell r="B2">
            <v>1</v>
          </cell>
          <cell r="C2" t="str">
            <v>All Cancer Types*</v>
          </cell>
          <cell r="D2" t="str">
            <v>NHS Grampian</v>
          </cell>
          <cell r="E2">
            <v>434</v>
          </cell>
          <cell r="F2">
            <v>424</v>
          </cell>
          <cell r="G2">
            <v>70</v>
          </cell>
          <cell r="H2">
            <v>4</v>
          </cell>
          <cell r="I2">
            <v>25</v>
          </cell>
        </row>
        <row r="3">
          <cell r="A3" t="str">
            <v>1All Cancer Types*NHS Highland</v>
          </cell>
          <cell r="B3">
            <v>1</v>
          </cell>
          <cell r="C3" t="str">
            <v>All Cancer Types*</v>
          </cell>
          <cell r="D3" t="str">
            <v>NHS Highland</v>
          </cell>
          <cell r="E3">
            <v>267</v>
          </cell>
          <cell r="F3">
            <v>248</v>
          </cell>
          <cell r="G3">
            <v>84</v>
          </cell>
          <cell r="H3">
            <v>7</v>
          </cell>
          <cell r="I3">
            <v>29</v>
          </cell>
        </row>
        <row r="4">
          <cell r="A4" t="str">
            <v>1All Cancer Types*NHS Orkney</v>
          </cell>
          <cell r="B4">
            <v>1</v>
          </cell>
          <cell r="C4" t="str">
            <v>All Cancer Types*</v>
          </cell>
          <cell r="D4" t="str">
            <v>NHS Orkney</v>
          </cell>
          <cell r="E4">
            <v>4</v>
          </cell>
          <cell r="F4">
            <v>4</v>
          </cell>
          <cell r="G4">
            <v>15</v>
          </cell>
          <cell r="H4">
            <v>2.5</v>
          </cell>
          <cell r="I4" t="str">
            <v>n/a</v>
          </cell>
        </row>
        <row r="5">
          <cell r="A5" t="str">
            <v>1All Cancer Types*NHS Shetland</v>
          </cell>
          <cell r="B5">
            <v>1</v>
          </cell>
          <cell r="C5" t="str">
            <v>All Cancer Types*</v>
          </cell>
          <cell r="D5" t="str">
            <v>NHS Shetland</v>
          </cell>
          <cell r="E5">
            <v>10</v>
          </cell>
          <cell r="F5">
            <v>10</v>
          </cell>
          <cell r="G5">
            <v>6</v>
          </cell>
          <cell r="H5">
            <v>0</v>
          </cell>
          <cell r="I5" t="str">
            <v>n/a</v>
          </cell>
        </row>
        <row r="6">
          <cell r="A6" t="str">
            <v>1All Cancer Types*NHS Tayside</v>
          </cell>
          <cell r="B6">
            <v>1</v>
          </cell>
          <cell r="C6" t="str">
            <v>All Cancer Types*</v>
          </cell>
          <cell r="D6" t="str">
            <v>NHS Tayside</v>
          </cell>
          <cell r="E6">
            <v>379</v>
          </cell>
          <cell r="F6">
            <v>374</v>
          </cell>
          <cell r="G6">
            <v>38</v>
          </cell>
          <cell r="H6">
            <v>7</v>
          </cell>
          <cell r="I6">
            <v>22.2</v>
          </cell>
        </row>
        <row r="7">
          <cell r="A7" t="str">
            <v>1All Cancer Types*NHS Western Isles</v>
          </cell>
          <cell r="B7">
            <v>1</v>
          </cell>
          <cell r="C7" t="str">
            <v>All Cancer Types*</v>
          </cell>
          <cell r="D7" t="str">
            <v>NHS Western Isles</v>
          </cell>
          <cell r="E7">
            <v>11</v>
          </cell>
          <cell r="F7">
            <v>11</v>
          </cell>
          <cell r="G7">
            <v>19</v>
          </cell>
          <cell r="H7">
            <v>0</v>
          </cell>
          <cell r="I7" t="str">
            <v>n/a</v>
          </cell>
        </row>
        <row r="8">
          <cell r="A8" t="str">
            <v>1All Cancer Types*NHS Borders</v>
          </cell>
          <cell r="B8">
            <v>1</v>
          </cell>
          <cell r="C8" t="str">
            <v>All Cancer Types*</v>
          </cell>
          <cell r="D8" t="str">
            <v>NHS Borders</v>
          </cell>
          <cell r="E8">
            <v>75</v>
          </cell>
          <cell r="F8">
            <v>75</v>
          </cell>
          <cell r="G8">
            <v>27</v>
          </cell>
          <cell r="H8">
            <v>5</v>
          </cell>
          <cell r="I8">
            <v>19.600000000000001</v>
          </cell>
        </row>
        <row r="9">
          <cell r="A9" t="str">
            <v>1All Cancer Types*NHS Dumfries &amp; Galloway</v>
          </cell>
          <cell r="B9">
            <v>1</v>
          </cell>
          <cell r="C9" t="str">
            <v>All Cancer Types*</v>
          </cell>
          <cell r="D9" t="str">
            <v>NHS Dumfries &amp; Galloway</v>
          </cell>
          <cell r="E9">
            <v>152</v>
          </cell>
          <cell r="F9">
            <v>152</v>
          </cell>
          <cell r="G9">
            <v>31</v>
          </cell>
          <cell r="H9">
            <v>4</v>
          </cell>
          <cell r="I9">
            <v>18.8</v>
          </cell>
        </row>
        <row r="10">
          <cell r="A10" t="str">
            <v>1All Cancer Types*NHS Fife</v>
          </cell>
          <cell r="B10">
            <v>1</v>
          </cell>
          <cell r="C10" t="str">
            <v>All Cancer Types*</v>
          </cell>
          <cell r="D10" t="str">
            <v>NHS Fife</v>
          </cell>
          <cell r="E10">
            <v>222</v>
          </cell>
          <cell r="F10">
            <v>221</v>
          </cell>
          <cell r="G10">
            <v>32</v>
          </cell>
          <cell r="H10">
            <v>0</v>
          </cell>
          <cell r="I10">
            <v>15</v>
          </cell>
        </row>
        <row r="11">
          <cell r="A11" t="str">
            <v>1All Cancer Types*NHS Lothian</v>
          </cell>
          <cell r="B11">
            <v>1</v>
          </cell>
          <cell r="C11" t="str">
            <v>All Cancer Types*</v>
          </cell>
          <cell r="D11" t="str">
            <v>NHS Lothian</v>
          </cell>
          <cell r="E11">
            <v>769</v>
          </cell>
          <cell r="F11">
            <v>757</v>
          </cell>
          <cell r="G11">
            <v>76</v>
          </cell>
          <cell r="H11">
            <v>7</v>
          </cell>
          <cell r="I11">
            <v>26</v>
          </cell>
        </row>
        <row r="12">
          <cell r="A12" t="str">
            <v>1All Cancer Types*NHS Ayrshire &amp; Arran</v>
          </cell>
          <cell r="B12">
            <v>1</v>
          </cell>
          <cell r="C12" t="str">
            <v>All Cancer Types*</v>
          </cell>
          <cell r="D12" t="str">
            <v>NHS Ayrshire &amp; Arran</v>
          </cell>
          <cell r="E12">
            <v>283</v>
          </cell>
          <cell r="F12">
            <v>283</v>
          </cell>
          <cell r="G12">
            <v>30</v>
          </cell>
          <cell r="H12">
            <v>3</v>
          </cell>
          <cell r="I12">
            <v>16</v>
          </cell>
        </row>
        <row r="13">
          <cell r="A13" t="str">
            <v>1All Cancer Types*NHS Forth Valley</v>
          </cell>
          <cell r="B13">
            <v>1</v>
          </cell>
          <cell r="C13" t="str">
            <v>All Cancer Types*</v>
          </cell>
          <cell r="D13" t="str">
            <v>NHS Forth Valley</v>
          </cell>
          <cell r="E13">
            <v>233</v>
          </cell>
          <cell r="F13">
            <v>214</v>
          </cell>
          <cell r="G13">
            <v>69</v>
          </cell>
          <cell r="H13">
            <v>3</v>
          </cell>
          <cell r="I13">
            <v>29</v>
          </cell>
        </row>
        <row r="14">
          <cell r="A14" t="str">
            <v>1All Cancer Types*NHS Greater Glasgow &amp; Clyde</v>
          </cell>
          <cell r="B14">
            <v>1</v>
          </cell>
          <cell r="C14" t="str">
            <v>All Cancer Types*</v>
          </cell>
          <cell r="D14" t="str">
            <v>NHS Greater Glasgow &amp; Clyde</v>
          </cell>
          <cell r="E14">
            <v>1169</v>
          </cell>
          <cell r="F14">
            <v>1139</v>
          </cell>
          <cell r="G14">
            <v>56</v>
          </cell>
          <cell r="H14">
            <v>8</v>
          </cell>
          <cell r="I14">
            <v>27</v>
          </cell>
        </row>
        <row r="15">
          <cell r="A15" t="str">
            <v>1All Cancer Types*NHS Lanarkshire</v>
          </cell>
          <cell r="B15">
            <v>1</v>
          </cell>
          <cell r="C15" t="str">
            <v>All Cancer Types*</v>
          </cell>
          <cell r="D15" t="str">
            <v>NHS Lanarkshire</v>
          </cell>
          <cell r="E15">
            <v>366</v>
          </cell>
          <cell r="F15">
            <v>362</v>
          </cell>
          <cell r="G15">
            <v>104</v>
          </cell>
          <cell r="H15">
            <v>5</v>
          </cell>
          <cell r="I15">
            <v>23</v>
          </cell>
        </row>
        <row r="16">
          <cell r="A16" t="str">
            <v>1All Cancer Types*Golden Jubilee National Hospital</v>
          </cell>
          <cell r="B16">
            <v>1</v>
          </cell>
          <cell r="C16" t="str">
            <v>All Cancer Types*</v>
          </cell>
          <cell r="D16" t="str">
            <v>Golden Jubilee National Hospital</v>
          </cell>
          <cell r="E16">
            <v>64</v>
          </cell>
          <cell r="F16">
            <v>64</v>
          </cell>
          <cell r="G16">
            <v>28</v>
          </cell>
          <cell r="H16">
            <v>14</v>
          </cell>
          <cell r="I16">
            <v>23.7</v>
          </cell>
        </row>
        <row r="17">
          <cell r="A17" t="str">
            <v>1All Cancer Types*NOSCAN5 Total</v>
          </cell>
          <cell r="B17">
            <v>1</v>
          </cell>
          <cell r="C17" t="str">
            <v>All Cancer Types*</v>
          </cell>
          <cell r="D17" t="str">
            <v>NOSCAN5 Total</v>
          </cell>
          <cell r="E17">
            <v>1105</v>
          </cell>
          <cell r="F17">
            <v>1071</v>
          </cell>
          <cell r="G17">
            <v>84</v>
          </cell>
          <cell r="H17">
            <v>6</v>
          </cell>
          <cell r="I17">
            <v>26</v>
          </cell>
        </row>
        <row r="18">
          <cell r="A18" t="str">
            <v>1All Cancer Types*SCAN 5 Total</v>
          </cell>
          <cell r="B18">
            <v>1</v>
          </cell>
          <cell r="C18" t="str">
            <v>All Cancer Types*</v>
          </cell>
          <cell r="D18" t="str">
            <v>SCAN 5 Total</v>
          </cell>
          <cell r="E18">
            <v>1218</v>
          </cell>
          <cell r="F18">
            <v>1205</v>
          </cell>
          <cell r="G18">
            <v>76</v>
          </cell>
          <cell r="H18">
            <v>5</v>
          </cell>
          <cell r="I18">
            <v>24</v>
          </cell>
        </row>
        <row r="19">
          <cell r="A19" t="str">
            <v>1All Cancer Types*WOSCAN5 Total</v>
          </cell>
          <cell r="B19">
            <v>1</v>
          </cell>
          <cell r="C19" t="str">
            <v>All Cancer Types*</v>
          </cell>
          <cell r="D19" t="str">
            <v>WOSCAN5 Total</v>
          </cell>
          <cell r="E19">
            <v>2051</v>
          </cell>
          <cell r="F19">
            <v>1998</v>
          </cell>
          <cell r="G19">
            <v>104</v>
          </cell>
          <cell r="H19">
            <v>7</v>
          </cell>
          <cell r="I19">
            <v>26</v>
          </cell>
        </row>
        <row r="20">
          <cell r="A20" t="str">
            <v>1All Cancer Types*National Waiting Times Centre</v>
          </cell>
          <cell r="B20">
            <v>1</v>
          </cell>
          <cell r="C20" t="str">
            <v>All Cancer Types*</v>
          </cell>
          <cell r="D20" t="str">
            <v>National Waiting Times Centre</v>
          </cell>
          <cell r="E20">
            <v>64</v>
          </cell>
          <cell r="F20">
            <v>64</v>
          </cell>
          <cell r="G20">
            <v>28</v>
          </cell>
          <cell r="H20">
            <v>14</v>
          </cell>
          <cell r="I20">
            <v>23.7</v>
          </cell>
        </row>
        <row r="21">
          <cell r="A21" t="str">
            <v>1All Cancer Types*Scotland</v>
          </cell>
          <cell r="B21">
            <v>1</v>
          </cell>
          <cell r="C21" t="str">
            <v>All Cancer Types*</v>
          </cell>
          <cell r="D21" t="str">
            <v>Scotland</v>
          </cell>
          <cell r="E21">
            <v>4438</v>
          </cell>
          <cell r="F21">
            <v>4338</v>
          </cell>
          <cell r="G21">
            <v>104</v>
          </cell>
          <cell r="H21">
            <v>6</v>
          </cell>
          <cell r="I21">
            <v>25</v>
          </cell>
        </row>
        <row r="22">
          <cell r="A22" t="str">
            <v>1BreastNHS Grampian</v>
          </cell>
          <cell r="B22">
            <v>1</v>
          </cell>
          <cell r="C22" t="str">
            <v>Breast</v>
          </cell>
          <cell r="D22" t="str">
            <v>NHS Grampian</v>
          </cell>
          <cell r="E22">
            <v>64</v>
          </cell>
          <cell r="F22">
            <v>64</v>
          </cell>
          <cell r="G22">
            <v>29</v>
          </cell>
          <cell r="H22">
            <v>8.5</v>
          </cell>
          <cell r="I22">
            <v>26</v>
          </cell>
        </row>
        <row r="23">
          <cell r="A23" t="str">
            <v>1BreastNHS Highland</v>
          </cell>
          <cell r="B23">
            <v>1</v>
          </cell>
          <cell r="C23" t="str">
            <v>Breast</v>
          </cell>
          <cell r="D23" t="str">
            <v>NHS Highland</v>
          </cell>
          <cell r="E23">
            <v>48</v>
          </cell>
          <cell r="F23">
            <v>43</v>
          </cell>
          <cell r="G23">
            <v>41</v>
          </cell>
          <cell r="H23">
            <v>17</v>
          </cell>
          <cell r="I23">
            <v>31.9</v>
          </cell>
        </row>
        <row r="24">
          <cell r="A24" t="str">
            <v>1BreastNHS Orkney</v>
          </cell>
          <cell r="B24">
            <v>1</v>
          </cell>
          <cell r="C24" t="str">
            <v>Breast</v>
          </cell>
          <cell r="D24" t="str">
            <v>NHS Orkney</v>
          </cell>
          <cell r="E24" t="str">
            <v>-</v>
          </cell>
          <cell r="F24" t="str">
            <v>-</v>
          </cell>
          <cell r="G24" t="str">
            <v>n/a</v>
          </cell>
          <cell r="H24" t="str">
            <v>n/a</v>
          </cell>
          <cell r="I24" t="str">
            <v>n/a</v>
          </cell>
        </row>
        <row r="25">
          <cell r="A25" t="str">
            <v>1BreastNHS Shetland</v>
          </cell>
          <cell r="B25">
            <v>1</v>
          </cell>
          <cell r="C25" t="str">
            <v>Breast</v>
          </cell>
          <cell r="D25" t="str">
            <v>NHS Shetland</v>
          </cell>
          <cell r="E25">
            <v>3</v>
          </cell>
          <cell r="F25">
            <v>3</v>
          </cell>
          <cell r="G25">
            <v>6</v>
          </cell>
          <cell r="H25">
            <v>6</v>
          </cell>
          <cell r="I25" t="str">
            <v>n/a</v>
          </cell>
        </row>
        <row r="26">
          <cell r="A26" t="str">
            <v>1BreastNHS Tayside</v>
          </cell>
          <cell r="B26">
            <v>1</v>
          </cell>
          <cell r="C26" t="str">
            <v>Breast</v>
          </cell>
          <cell r="D26" t="str">
            <v>NHS Tayside</v>
          </cell>
          <cell r="E26">
            <v>67</v>
          </cell>
          <cell r="F26">
            <v>67</v>
          </cell>
          <cell r="G26">
            <v>31</v>
          </cell>
          <cell r="H26">
            <v>8</v>
          </cell>
          <cell r="I26">
            <v>21</v>
          </cell>
        </row>
        <row r="27">
          <cell r="A27" t="str">
            <v>1BreastNHS Western Isles</v>
          </cell>
          <cell r="B27">
            <v>1</v>
          </cell>
          <cell r="C27" t="str">
            <v>Breast</v>
          </cell>
          <cell r="D27" t="str">
            <v>NHS Western Isles</v>
          </cell>
          <cell r="E27" t="str">
            <v>-</v>
          </cell>
          <cell r="F27" t="str">
            <v>-</v>
          </cell>
          <cell r="G27" t="str">
            <v>n/a</v>
          </cell>
          <cell r="H27" t="str">
            <v>n/a</v>
          </cell>
          <cell r="I27" t="str">
            <v>n/a</v>
          </cell>
        </row>
        <row r="28">
          <cell r="A28" t="str">
            <v>1BreastNHS Borders</v>
          </cell>
          <cell r="B28">
            <v>1</v>
          </cell>
          <cell r="C28" t="str">
            <v>Breast</v>
          </cell>
          <cell r="D28" t="str">
            <v>NHS Borders</v>
          </cell>
          <cell r="E28">
            <v>15</v>
          </cell>
          <cell r="F28">
            <v>15</v>
          </cell>
          <cell r="G28">
            <v>17</v>
          </cell>
          <cell r="H28">
            <v>12</v>
          </cell>
          <cell r="I28" t="str">
            <v>n/a</v>
          </cell>
        </row>
        <row r="29">
          <cell r="A29" t="str">
            <v>1BreastNHS Dumfries &amp; Galloway</v>
          </cell>
          <cell r="B29">
            <v>1</v>
          </cell>
          <cell r="C29" t="str">
            <v>Breast</v>
          </cell>
          <cell r="D29" t="str">
            <v>NHS Dumfries &amp; Galloway</v>
          </cell>
          <cell r="E29">
            <v>29</v>
          </cell>
          <cell r="F29">
            <v>29</v>
          </cell>
          <cell r="G29">
            <v>17</v>
          </cell>
          <cell r="H29">
            <v>7</v>
          </cell>
          <cell r="I29" t="str">
            <v>n/a</v>
          </cell>
        </row>
        <row r="30">
          <cell r="A30" t="str">
            <v>1BreastNHS Fife</v>
          </cell>
          <cell r="B30">
            <v>1</v>
          </cell>
          <cell r="C30" t="str">
            <v>Breast</v>
          </cell>
          <cell r="D30" t="str">
            <v>NHS Fife</v>
          </cell>
          <cell r="E30">
            <v>32</v>
          </cell>
          <cell r="F30">
            <v>32</v>
          </cell>
          <cell r="G30">
            <v>16</v>
          </cell>
          <cell r="H30">
            <v>7.5</v>
          </cell>
          <cell r="I30" t="str">
            <v>n/a</v>
          </cell>
        </row>
        <row r="31">
          <cell r="A31" t="str">
            <v>1BreastNHS Lothian</v>
          </cell>
          <cell r="B31">
            <v>1</v>
          </cell>
          <cell r="C31" t="str">
            <v>Breast</v>
          </cell>
          <cell r="D31" t="str">
            <v>NHS Lothian</v>
          </cell>
          <cell r="E31">
            <v>90</v>
          </cell>
          <cell r="F31">
            <v>90</v>
          </cell>
          <cell r="G31">
            <v>29</v>
          </cell>
          <cell r="H31">
            <v>7.5</v>
          </cell>
          <cell r="I31">
            <v>20</v>
          </cell>
        </row>
        <row r="32">
          <cell r="A32" t="str">
            <v>1BreastNHS Ayrshire &amp; Arran</v>
          </cell>
          <cell r="B32">
            <v>1</v>
          </cell>
          <cell r="C32" t="str">
            <v>Breast</v>
          </cell>
          <cell r="D32" t="str">
            <v>NHS Ayrshire &amp; Arran</v>
          </cell>
          <cell r="E32">
            <v>56</v>
          </cell>
          <cell r="F32">
            <v>56</v>
          </cell>
          <cell r="G32">
            <v>18</v>
          </cell>
          <cell r="H32">
            <v>5.5</v>
          </cell>
          <cell r="I32">
            <v>12</v>
          </cell>
        </row>
        <row r="33">
          <cell r="A33" t="str">
            <v>1BreastNHS Forth Valley</v>
          </cell>
          <cell r="B33">
            <v>1</v>
          </cell>
          <cell r="C33" t="str">
            <v>Breast</v>
          </cell>
          <cell r="D33" t="str">
            <v>NHS Forth Valley</v>
          </cell>
          <cell r="E33">
            <v>41</v>
          </cell>
          <cell r="F33">
            <v>41</v>
          </cell>
          <cell r="G33">
            <v>29</v>
          </cell>
          <cell r="H33">
            <v>14</v>
          </cell>
          <cell r="I33">
            <v>27</v>
          </cell>
        </row>
        <row r="34">
          <cell r="A34" t="str">
            <v>1BreastNHS Greater Glasgow &amp; Clyde</v>
          </cell>
          <cell r="B34">
            <v>1</v>
          </cell>
          <cell r="C34" t="str">
            <v>Breast</v>
          </cell>
          <cell r="D34" t="str">
            <v>NHS Greater Glasgow &amp; Clyde</v>
          </cell>
          <cell r="E34">
            <v>173</v>
          </cell>
          <cell r="F34">
            <v>166</v>
          </cell>
          <cell r="G34">
            <v>41</v>
          </cell>
          <cell r="H34">
            <v>12</v>
          </cell>
          <cell r="I34">
            <v>27</v>
          </cell>
        </row>
        <row r="35">
          <cell r="A35" t="str">
            <v>1BreastNHS Lanarkshire</v>
          </cell>
          <cell r="B35">
            <v>1</v>
          </cell>
          <cell r="C35" t="str">
            <v>Breast</v>
          </cell>
          <cell r="D35" t="str">
            <v>NHS Lanarkshire</v>
          </cell>
          <cell r="E35">
            <v>76</v>
          </cell>
          <cell r="F35">
            <v>76</v>
          </cell>
          <cell r="G35">
            <v>25</v>
          </cell>
          <cell r="H35">
            <v>8</v>
          </cell>
          <cell r="I35">
            <v>17.5</v>
          </cell>
        </row>
        <row r="36">
          <cell r="A36" t="str">
            <v>1BreastGolden Jubilee National Hospital</v>
          </cell>
          <cell r="B36">
            <v>1</v>
          </cell>
          <cell r="C36" t="str">
            <v>Breast</v>
          </cell>
          <cell r="D36" t="str">
            <v>Golden Jubilee National Hospital</v>
          </cell>
          <cell r="E36" t="str">
            <v>-</v>
          </cell>
          <cell r="F36" t="str">
            <v>-</v>
          </cell>
          <cell r="G36" t="str">
            <v>n/a</v>
          </cell>
          <cell r="H36" t="str">
            <v>n/a</v>
          </cell>
          <cell r="I36" t="str">
            <v>n/a</v>
          </cell>
        </row>
        <row r="37">
          <cell r="A37" t="str">
            <v>1BreastNOSCAN5 Total</v>
          </cell>
          <cell r="B37">
            <v>1</v>
          </cell>
          <cell r="C37" t="str">
            <v>Breast</v>
          </cell>
          <cell r="D37" t="str">
            <v>NOSCAN5 Total</v>
          </cell>
          <cell r="E37">
            <v>182</v>
          </cell>
          <cell r="F37">
            <v>177</v>
          </cell>
          <cell r="G37">
            <v>41</v>
          </cell>
          <cell r="H37">
            <v>10</v>
          </cell>
          <cell r="I37">
            <v>27</v>
          </cell>
        </row>
        <row r="38">
          <cell r="A38" t="str">
            <v>1BreastSCAN 5 Total</v>
          </cell>
          <cell r="B38">
            <v>1</v>
          </cell>
          <cell r="C38" t="str">
            <v>Breast</v>
          </cell>
          <cell r="D38" t="str">
            <v>SCAN 5 Total</v>
          </cell>
          <cell r="E38">
            <v>166</v>
          </cell>
          <cell r="F38">
            <v>166</v>
          </cell>
          <cell r="G38">
            <v>29</v>
          </cell>
          <cell r="H38">
            <v>7.5</v>
          </cell>
          <cell r="I38">
            <v>15</v>
          </cell>
        </row>
        <row r="39">
          <cell r="A39" t="str">
            <v>1BreastWOSCAN5 Total</v>
          </cell>
          <cell r="B39">
            <v>1</v>
          </cell>
          <cell r="C39" t="str">
            <v>Breast</v>
          </cell>
          <cell r="D39" t="str">
            <v>WOSCAN5 Total</v>
          </cell>
          <cell r="E39">
            <v>346</v>
          </cell>
          <cell r="F39">
            <v>339</v>
          </cell>
          <cell r="G39">
            <v>41</v>
          </cell>
          <cell r="H39">
            <v>9</v>
          </cell>
          <cell r="I39">
            <v>24.5</v>
          </cell>
        </row>
        <row r="40">
          <cell r="A40" t="str">
            <v>1BreastNational Waiting Times Centre</v>
          </cell>
          <cell r="B40">
            <v>1</v>
          </cell>
          <cell r="C40" t="str">
            <v>Breast</v>
          </cell>
          <cell r="D40" t="str">
            <v>National Waiting Times Centre</v>
          </cell>
          <cell r="E40" t="str">
            <v>-</v>
          </cell>
          <cell r="F40" t="str">
            <v>-</v>
          </cell>
          <cell r="G40" t="str">
            <v>n/a</v>
          </cell>
          <cell r="H40" t="str">
            <v>n/a</v>
          </cell>
          <cell r="I40" t="str">
            <v>n/a</v>
          </cell>
        </row>
        <row r="41">
          <cell r="A41" t="str">
            <v>1BreastScotland</v>
          </cell>
          <cell r="B41">
            <v>1</v>
          </cell>
          <cell r="C41" t="str">
            <v>Breast</v>
          </cell>
          <cell r="D41" t="str">
            <v>Scotland</v>
          </cell>
          <cell r="E41">
            <v>694</v>
          </cell>
          <cell r="F41">
            <v>682</v>
          </cell>
          <cell r="G41">
            <v>41</v>
          </cell>
          <cell r="H41">
            <v>8</v>
          </cell>
          <cell r="I41">
            <v>23</v>
          </cell>
        </row>
        <row r="42">
          <cell r="A42" t="str">
            <v>1CervicalNHS Grampian</v>
          </cell>
          <cell r="B42">
            <v>1</v>
          </cell>
          <cell r="C42" t="str">
            <v>Cervical</v>
          </cell>
          <cell r="D42" t="str">
            <v>NHS Grampian</v>
          </cell>
          <cell r="E42" t="str">
            <v>-</v>
          </cell>
          <cell r="F42" t="str">
            <v>-</v>
          </cell>
          <cell r="G42" t="str">
            <v>-</v>
          </cell>
          <cell r="H42" t="str">
            <v>-</v>
          </cell>
          <cell r="I42" t="str">
            <v>-</v>
          </cell>
        </row>
        <row r="43">
          <cell r="A43" t="str">
            <v>1CervicalNHS Highland</v>
          </cell>
          <cell r="B43">
            <v>1</v>
          </cell>
          <cell r="C43" t="str">
            <v>Cervical</v>
          </cell>
          <cell r="D43" t="str">
            <v>NHS Highland</v>
          </cell>
          <cell r="E43" t="str">
            <v>-</v>
          </cell>
          <cell r="F43" t="str">
            <v>-</v>
          </cell>
          <cell r="G43" t="str">
            <v>-</v>
          </cell>
          <cell r="H43" t="str">
            <v>-</v>
          </cell>
          <cell r="I43" t="str">
            <v>-</v>
          </cell>
        </row>
        <row r="44">
          <cell r="A44" t="str">
            <v>1CervicalNHS Orkney</v>
          </cell>
          <cell r="B44">
            <v>1</v>
          </cell>
          <cell r="C44" t="str">
            <v>Cervical</v>
          </cell>
          <cell r="D44" t="str">
            <v>NHS Orkney</v>
          </cell>
          <cell r="E44" t="str">
            <v>-</v>
          </cell>
          <cell r="F44" t="str">
            <v>-</v>
          </cell>
          <cell r="G44" t="str">
            <v>-</v>
          </cell>
          <cell r="H44" t="str">
            <v>-</v>
          </cell>
          <cell r="I44" t="str">
            <v>-</v>
          </cell>
        </row>
        <row r="45">
          <cell r="A45" t="str">
            <v>1CervicalNHS Shetland</v>
          </cell>
          <cell r="B45">
            <v>1</v>
          </cell>
          <cell r="C45" t="str">
            <v>Cervical</v>
          </cell>
          <cell r="D45" t="str">
            <v>NHS Shetland</v>
          </cell>
          <cell r="E45" t="str">
            <v>-</v>
          </cell>
          <cell r="F45" t="str">
            <v>-</v>
          </cell>
          <cell r="G45" t="str">
            <v>-</v>
          </cell>
          <cell r="H45" t="str">
            <v>-</v>
          </cell>
          <cell r="I45" t="str">
            <v>-</v>
          </cell>
        </row>
        <row r="46">
          <cell r="A46" t="str">
            <v>1CervicalNHS Tayside</v>
          </cell>
          <cell r="B46">
            <v>1</v>
          </cell>
          <cell r="C46" t="str">
            <v>Cervical</v>
          </cell>
          <cell r="D46" t="str">
            <v>NHS Tayside</v>
          </cell>
          <cell r="E46" t="str">
            <v>-</v>
          </cell>
          <cell r="F46" t="str">
            <v>-</v>
          </cell>
          <cell r="G46" t="str">
            <v>-</v>
          </cell>
          <cell r="H46" t="str">
            <v>-</v>
          </cell>
          <cell r="I46" t="str">
            <v>-</v>
          </cell>
        </row>
        <row r="47">
          <cell r="A47" t="str">
            <v>1CervicalNHS Western Isles</v>
          </cell>
          <cell r="B47">
            <v>1</v>
          </cell>
          <cell r="C47" t="str">
            <v>Cervical</v>
          </cell>
          <cell r="D47" t="str">
            <v>NHS Western Isles</v>
          </cell>
          <cell r="E47" t="str">
            <v>-</v>
          </cell>
          <cell r="F47" t="str">
            <v>-</v>
          </cell>
          <cell r="G47" t="str">
            <v>-</v>
          </cell>
          <cell r="H47" t="str">
            <v>-</v>
          </cell>
          <cell r="I47" t="str">
            <v>-</v>
          </cell>
        </row>
        <row r="48">
          <cell r="A48" t="str">
            <v>1CervicalNHS Borders</v>
          </cell>
          <cell r="B48">
            <v>1</v>
          </cell>
          <cell r="C48" t="str">
            <v>Cervical</v>
          </cell>
          <cell r="D48" t="str">
            <v>NHS Borders</v>
          </cell>
          <cell r="E48" t="str">
            <v>-</v>
          </cell>
          <cell r="F48" t="str">
            <v>-</v>
          </cell>
          <cell r="G48" t="str">
            <v>-</v>
          </cell>
          <cell r="H48" t="str">
            <v>-</v>
          </cell>
          <cell r="I48" t="str">
            <v>-</v>
          </cell>
        </row>
        <row r="49">
          <cell r="A49" t="str">
            <v>1CervicalNHS Dumfries &amp; Galloway</v>
          </cell>
          <cell r="B49">
            <v>1</v>
          </cell>
          <cell r="C49" t="str">
            <v>Cervical</v>
          </cell>
          <cell r="D49" t="str">
            <v>NHS Dumfries &amp; Galloway</v>
          </cell>
          <cell r="E49" t="str">
            <v>-</v>
          </cell>
          <cell r="F49" t="str">
            <v>-</v>
          </cell>
          <cell r="G49" t="str">
            <v>-</v>
          </cell>
          <cell r="H49" t="str">
            <v>-</v>
          </cell>
          <cell r="I49" t="str">
            <v>-</v>
          </cell>
        </row>
        <row r="50">
          <cell r="A50" t="str">
            <v>1CervicalNHS Fife</v>
          </cell>
          <cell r="B50">
            <v>1</v>
          </cell>
          <cell r="C50" t="str">
            <v>Cervical</v>
          </cell>
          <cell r="D50" t="str">
            <v>NHS Fife</v>
          </cell>
          <cell r="E50" t="str">
            <v>-</v>
          </cell>
          <cell r="F50" t="str">
            <v>-</v>
          </cell>
          <cell r="G50" t="str">
            <v>-</v>
          </cell>
          <cell r="H50" t="str">
            <v>-</v>
          </cell>
          <cell r="I50" t="str">
            <v>-</v>
          </cell>
        </row>
        <row r="51">
          <cell r="A51" t="str">
            <v>1CervicalNHS Lothian</v>
          </cell>
          <cell r="B51">
            <v>1</v>
          </cell>
          <cell r="C51" t="str">
            <v>Cervical</v>
          </cell>
          <cell r="D51" t="str">
            <v>NHS Lothian</v>
          </cell>
          <cell r="E51" t="str">
            <v>-</v>
          </cell>
          <cell r="F51" t="str">
            <v>-</v>
          </cell>
          <cell r="G51" t="str">
            <v>-</v>
          </cell>
          <cell r="H51" t="str">
            <v>-</v>
          </cell>
          <cell r="I51" t="str">
            <v>-</v>
          </cell>
        </row>
        <row r="52">
          <cell r="A52" t="str">
            <v>1CervicalNHS Ayrshire &amp; Arran</v>
          </cell>
          <cell r="B52">
            <v>1</v>
          </cell>
          <cell r="C52" t="str">
            <v>Cervical</v>
          </cell>
          <cell r="D52" t="str">
            <v>NHS Ayrshire &amp; Arran</v>
          </cell>
          <cell r="E52" t="str">
            <v>-</v>
          </cell>
          <cell r="F52" t="str">
            <v>-</v>
          </cell>
          <cell r="G52" t="str">
            <v>-</v>
          </cell>
          <cell r="H52" t="str">
            <v>-</v>
          </cell>
          <cell r="I52" t="str">
            <v>-</v>
          </cell>
        </row>
        <row r="53">
          <cell r="A53" t="str">
            <v>1CervicalNHS Forth Valley</v>
          </cell>
          <cell r="B53">
            <v>1</v>
          </cell>
          <cell r="C53" t="str">
            <v>Cervical</v>
          </cell>
          <cell r="D53" t="str">
            <v>NHS Forth Valley</v>
          </cell>
          <cell r="E53" t="str">
            <v>-</v>
          </cell>
          <cell r="F53" t="str">
            <v>-</v>
          </cell>
          <cell r="G53" t="str">
            <v>-</v>
          </cell>
          <cell r="H53" t="str">
            <v>-</v>
          </cell>
          <cell r="I53" t="str">
            <v>-</v>
          </cell>
        </row>
        <row r="54">
          <cell r="A54" t="str">
            <v>1CervicalNHS Greater Glasgow &amp; Clyde</v>
          </cell>
          <cell r="B54">
            <v>1</v>
          </cell>
          <cell r="C54" t="str">
            <v>Cervical</v>
          </cell>
          <cell r="D54" t="str">
            <v>NHS Greater Glasgow &amp; Clyde</v>
          </cell>
          <cell r="E54" t="str">
            <v>-</v>
          </cell>
          <cell r="F54" t="str">
            <v>-</v>
          </cell>
          <cell r="G54" t="str">
            <v>-</v>
          </cell>
          <cell r="H54" t="str">
            <v>-</v>
          </cell>
          <cell r="I54" t="str">
            <v>-</v>
          </cell>
        </row>
        <row r="55">
          <cell r="A55" t="str">
            <v>1CervicalNHS Lanarkshire</v>
          </cell>
          <cell r="B55">
            <v>1</v>
          </cell>
          <cell r="C55" t="str">
            <v>Cervical</v>
          </cell>
          <cell r="D55" t="str">
            <v>NHS Lanarkshire</v>
          </cell>
          <cell r="E55" t="str">
            <v>-</v>
          </cell>
          <cell r="F55" t="str">
            <v>-</v>
          </cell>
          <cell r="G55" t="str">
            <v>-</v>
          </cell>
          <cell r="H55" t="str">
            <v>-</v>
          </cell>
          <cell r="I55" t="str">
            <v>-</v>
          </cell>
        </row>
        <row r="56">
          <cell r="A56" t="str">
            <v>1CervicalGolden Jubilee National Hospital</v>
          </cell>
          <cell r="B56">
            <v>1</v>
          </cell>
          <cell r="C56" t="str">
            <v>Cervical</v>
          </cell>
          <cell r="D56" t="str">
            <v>Golden Jubilee National Hospital</v>
          </cell>
          <cell r="E56" t="str">
            <v>-</v>
          </cell>
          <cell r="F56" t="str">
            <v>-</v>
          </cell>
          <cell r="G56" t="str">
            <v>-</v>
          </cell>
          <cell r="H56" t="str">
            <v>-</v>
          </cell>
          <cell r="I56" t="str">
            <v>-</v>
          </cell>
        </row>
        <row r="57">
          <cell r="A57" t="str">
            <v>1CervicalNOSCAN5 Total</v>
          </cell>
          <cell r="B57">
            <v>1</v>
          </cell>
          <cell r="C57" t="str">
            <v>Cervical</v>
          </cell>
          <cell r="D57" t="str">
            <v>NOSCAN5 Total</v>
          </cell>
          <cell r="E57" t="str">
            <v>-</v>
          </cell>
          <cell r="F57" t="str">
            <v>-</v>
          </cell>
          <cell r="G57" t="str">
            <v>-</v>
          </cell>
          <cell r="H57" t="str">
            <v>-</v>
          </cell>
          <cell r="I57" t="str">
            <v>-</v>
          </cell>
        </row>
        <row r="58">
          <cell r="A58" t="str">
            <v>1CervicalSCAN 5 Total</v>
          </cell>
          <cell r="B58">
            <v>1</v>
          </cell>
          <cell r="C58" t="str">
            <v>Cervical</v>
          </cell>
          <cell r="D58" t="str">
            <v>SCAN 5 Total</v>
          </cell>
          <cell r="E58" t="str">
            <v>-</v>
          </cell>
          <cell r="F58" t="str">
            <v>-</v>
          </cell>
          <cell r="G58" t="str">
            <v>-</v>
          </cell>
          <cell r="H58" t="str">
            <v>-</v>
          </cell>
          <cell r="I58" t="str">
            <v>-</v>
          </cell>
        </row>
        <row r="59">
          <cell r="A59" t="str">
            <v>1CervicalWOSCAN5 Total</v>
          </cell>
          <cell r="B59">
            <v>1</v>
          </cell>
          <cell r="C59" t="str">
            <v>Cervical</v>
          </cell>
          <cell r="D59" t="str">
            <v>WOSCAN5 Total</v>
          </cell>
          <cell r="E59" t="str">
            <v>-</v>
          </cell>
          <cell r="F59" t="str">
            <v>-</v>
          </cell>
          <cell r="G59" t="str">
            <v>-</v>
          </cell>
          <cell r="H59" t="str">
            <v>-</v>
          </cell>
          <cell r="I59" t="str">
            <v>-</v>
          </cell>
        </row>
        <row r="60">
          <cell r="A60" t="str">
            <v>1CervicalNational Waiting Times Centre</v>
          </cell>
          <cell r="B60">
            <v>1</v>
          </cell>
          <cell r="C60" t="str">
            <v>Cervical</v>
          </cell>
          <cell r="D60" t="str">
            <v>National Waiting Times Centre</v>
          </cell>
          <cell r="E60" t="str">
            <v>-</v>
          </cell>
          <cell r="F60" t="str">
            <v>-</v>
          </cell>
          <cell r="G60" t="str">
            <v>-</v>
          </cell>
          <cell r="H60" t="str">
            <v>-</v>
          </cell>
          <cell r="I60" t="str">
            <v>-</v>
          </cell>
        </row>
        <row r="61">
          <cell r="A61" t="str">
            <v>1CervicalScotland</v>
          </cell>
          <cell r="B61">
            <v>1</v>
          </cell>
          <cell r="C61" t="str">
            <v>Cervical</v>
          </cell>
          <cell r="D61" t="str">
            <v>Scotland</v>
          </cell>
          <cell r="E61" t="str">
            <v>-</v>
          </cell>
          <cell r="F61" t="str">
            <v>-</v>
          </cell>
          <cell r="G61" t="str">
            <v>-</v>
          </cell>
          <cell r="H61" t="str">
            <v>-</v>
          </cell>
          <cell r="I61" t="str">
            <v>-</v>
          </cell>
        </row>
        <row r="62">
          <cell r="A62" t="str">
            <v>1ColorectalNOSCAN5 Total</v>
          </cell>
          <cell r="B62">
            <v>1</v>
          </cell>
          <cell r="C62" t="str">
            <v>Colorectal</v>
          </cell>
          <cell r="D62" t="str">
            <v>NOSCAN5 Total</v>
          </cell>
          <cell r="E62">
            <v>152</v>
          </cell>
          <cell r="F62">
            <v>148</v>
          </cell>
          <cell r="G62">
            <v>38</v>
          </cell>
          <cell r="H62">
            <v>8</v>
          </cell>
          <cell r="I62">
            <v>26.9</v>
          </cell>
        </row>
        <row r="63">
          <cell r="A63" t="str">
            <v>1ColorectalNHS Grampian</v>
          </cell>
          <cell r="B63">
            <v>1</v>
          </cell>
          <cell r="C63" t="str">
            <v>Colorectal</v>
          </cell>
          <cell r="D63" t="str">
            <v>NHS Grampian</v>
          </cell>
          <cell r="E63">
            <v>56</v>
          </cell>
          <cell r="F63">
            <v>55</v>
          </cell>
          <cell r="G63">
            <v>33</v>
          </cell>
          <cell r="H63">
            <v>7.5</v>
          </cell>
          <cell r="I63">
            <v>26</v>
          </cell>
        </row>
        <row r="64">
          <cell r="A64" t="str">
            <v>1ColorectalNHS Highland</v>
          </cell>
          <cell r="B64">
            <v>1</v>
          </cell>
          <cell r="C64" t="str">
            <v>Colorectal</v>
          </cell>
          <cell r="D64" t="str">
            <v>NHS Highland</v>
          </cell>
          <cell r="E64">
            <v>39</v>
          </cell>
          <cell r="F64">
            <v>37</v>
          </cell>
          <cell r="G64">
            <v>35</v>
          </cell>
          <cell r="H64">
            <v>13</v>
          </cell>
          <cell r="I64" t="str">
            <v>n/a</v>
          </cell>
        </row>
        <row r="65">
          <cell r="A65" t="str">
            <v>1ColorectalNHS Orkney</v>
          </cell>
          <cell r="B65">
            <v>1</v>
          </cell>
          <cell r="C65" t="str">
            <v>Colorectal</v>
          </cell>
          <cell r="D65" t="str">
            <v>NHS Orkney</v>
          </cell>
          <cell r="E65">
            <v>2</v>
          </cell>
          <cell r="F65">
            <v>2</v>
          </cell>
          <cell r="G65">
            <v>15</v>
          </cell>
          <cell r="H65" t="str">
            <v>n/a</v>
          </cell>
          <cell r="I65" t="str">
            <v>n/a</v>
          </cell>
        </row>
        <row r="66">
          <cell r="A66" t="str">
            <v>1ColorectalNHS Shetland</v>
          </cell>
          <cell r="B66">
            <v>1</v>
          </cell>
          <cell r="C66" t="str">
            <v>Colorectal</v>
          </cell>
          <cell r="D66" t="str">
            <v>NHS Shetland</v>
          </cell>
          <cell r="E66">
            <v>2</v>
          </cell>
          <cell r="F66">
            <v>2</v>
          </cell>
          <cell r="G66">
            <v>0</v>
          </cell>
          <cell r="H66" t="str">
            <v>n/a</v>
          </cell>
          <cell r="I66" t="str">
            <v>n/a</v>
          </cell>
        </row>
        <row r="67">
          <cell r="A67" t="str">
            <v>1ColorectalNHS Tayside</v>
          </cell>
          <cell r="B67">
            <v>1</v>
          </cell>
          <cell r="C67" t="str">
            <v>Colorectal</v>
          </cell>
          <cell r="D67" t="str">
            <v>NHS Tayside</v>
          </cell>
          <cell r="E67">
            <v>52</v>
          </cell>
          <cell r="F67">
            <v>51</v>
          </cell>
          <cell r="G67">
            <v>38</v>
          </cell>
          <cell r="H67">
            <v>3</v>
          </cell>
          <cell r="I67">
            <v>22</v>
          </cell>
        </row>
        <row r="68">
          <cell r="A68" t="str">
            <v>1ColorectalNHS Western Isles</v>
          </cell>
          <cell r="B68">
            <v>1</v>
          </cell>
          <cell r="C68" t="str">
            <v>Colorectal</v>
          </cell>
          <cell r="D68" t="str">
            <v>NHS Western Isles</v>
          </cell>
          <cell r="E68">
            <v>1</v>
          </cell>
          <cell r="F68">
            <v>1</v>
          </cell>
          <cell r="G68">
            <v>0</v>
          </cell>
          <cell r="H68" t="str">
            <v>n/a</v>
          </cell>
          <cell r="I68" t="str">
            <v>n/a</v>
          </cell>
        </row>
        <row r="69">
          <cell r="A69" t="str">
            <v>1ColorectalSCAN 5 Total</v>
          </cell>
          <cell r="B69">
            <v>1</v>
          </cell>
          <cell r="C69" t="str">
            <v>Colorectal</v>
          </cell>
          <cell r="D69" t="str">
            <v>SCAN 5 Total</v>
          </cell>
          <cell r="E69">
            <v>179</v>
          </cell>
          <cell r="F69">
            <v>178</v>
          </cell>
          <cell r="G69">
            <v>34</v>
          </cell>
          <cell r="H69">
            <v>7</v>
          </cell>
          <cell r="I69">
            <v>25</v>
          </cell>
        </row>
        <row r="70">
          <cell r="A70" t="str">
            <v>1ColorectalNHS Borders</v>
          </cell>
          <cell r="B70">
            <v>1</v>
          </cell>
          <cell r="C70" t="str">
            <v>Colorectal</v>
          </cell>
          <cell r="D70" t="str">
            <v>NHS Borders</v>
          </cell>
          <cell r="E70">
            <v>21</v>
          </cell>
          <cell r="F70">
            <v>21</v>
          </cell>
          <cell r="G70">
            <v>27</v>
          </cell>
          <cell r="H70">
            <v>8</v>
          </cell>
          <cell r="I70" t="str">
            <v>n/a</v>
          </cell>
        </row>
        <row r="71">
          <cell r="A71" t="str">
            <v>1ColorectalNHS Dumfries &amp; Galloway</v>
          </cell>
          <cell r="B71">
            <v>1</v>
          </cell>
          <cell r="C71" t="str">
            <v>Colorectal</v>
          </cell>
          <cell r="D71" t="str">
            <v>NHS Dumfries &amp; Galloway</v>
          </cell>
          <cell r="E71">
            <v>34</v>
          </cell>
          <cell r="F71">
            <v>34</v>
          </cell>
          <cell r="G71">
            <v>27</v>
          </cell>
          <cell r="H71">
            <v>7.5</v>
          </cell>
          <cell r="I71" t="str">
            <v>n/a</v>
          </cell>
        </row>
        <row r="72">
          <cell r="A72" t="str">
            <v>1ColorectalNHS Fife</v>
          </cell>
          <cell r="B72">
            <v>1</v>
          </cell>
          <cell r="C72" t="str">
            <v>Colorectal</v>
          </cell>
          <cell r="D72" t="str">
            <v>NHS Fife</v>
          </cell>
          <cell r="E72">
            <v>40</v>
          </cell>
          <cell r="F72">
            <v>40</v>
          </cell>
          <cell r="G72">
            <v>31</v>
          </cell>
          <cell r="H72">
            <v>6</v>
          </cell>
          <cell r="I72">
            <v>24.5</v>
          </cell>
        </row>
        <row r="73">
          <cell r="A73" t="str">
            <v>1ColorectalNHS Lothian</v>
          </cell>
          <cell r="B73">
            <v>1</v>
          </cell>
          <cell r="C73" t="str">
            <v>Colorectal</v>
          </cell>
          <cell r="D73" t="str">
            <v>NHS Lothian</v>
          </cell>
          <cell r="E73">
            <v>84</v>
          </cell>
          <cell r="F73">
            <v>83</v>
          </cell>
          <cell r="G73">
            <v>34</v>
          </cell>
          <cell r="H73">
            <v>6.5</v>
          </cell>
          <cell r="I73">
            <v>25.7</v>
          </cell>
        </row>
        <row r="74">
          <cell r="A74" t="str">
            <v>1ColorectalWOSCAN5 Total</v>
          </cell>
          <cell r="B74">
            <v>1</v>
          </cell>
          <cell r="C74" t="str">
            <v>Colorectal</v>
          </cell>
          <cell r="D74" t="str">
            <v>WOSCAN5 Total</v>
          </cell>
          <cell r="E74">
            <v>316</v>
          </cell>
          <cell r="F74">
            <v>309</v>
          </cell>
          <cell r="G74">
            <v>60</v>
          </cell>
          <cell r="H74">
            <v>8</v>
          </cell>
          <cell r="I74">
            <v>27</v>
          </cell>
        </row>
        <row r="75">
          <cell r="A75" t="str">
            <v>1ColorectalNHS Ayrshire &amp; Arran</v>
          </cell>
          <cell r="B75">
            <v>1</v>
          </cell>
          <cell r="C75" t="str">
            <v>Colorectal</v>
          </cell>
          <cell r="D75" t="str">
            <v>NHS Ayrshire &amp; Arran</v>
          </cell>
          <cell r="E75">
            <v>49</v>
          </cell>
          <cell r="F75">
            <v>49</v>
          </cell>
          <cell r="G75">
            <v>27</v>
          </cell>
          <cell r="H75">
            <v>5</v>
          </cell>
          <cell r="I75">
            <v>18.8</v>
          </cell>
        </row>
        <row r="76">
          <cell r="A76" t="str">
            <v>1ColorectalNHS Forth Valley</v>
          </cell>
          <cell r="B76">
            <v>1</v>
          </cell>
          <cell r="C76" t="str">
            <v>Colorectal</v>
          </cell>
          <cell r="D76" t="str">
            <v>NHS Forth Valley</v>
          </cell>
          <cell r="E76">
            <v>39</v>
          </cell>
          <cell r="F76">
            <v>36</v>
          </cell>
          <cell r="G76">
            <v>60</v>
          </cell>
          <cell r="H76">
            <v>1</v>
          </cell>
          <cell r="I76" t="str">
            <v>n/a</v>
          </cell>
        </row>
        <row r="77">
          <cell r="A77" t="str">
            <v>1ColorectalNHS Greater Glasgow &amp; Clyde</v>
          </cell>
          <cell r="B77">
            <v>1</v>
          </cell>
          <cell r="C77" t="str">
            <v>Colorectal</v>
          </cell>
          <cell r="D77" t="str">
            <v>NHS Greater Glasgow &amp; Clyde</v>
          </cell>
          <cell r="E77">
            <v>157</v>
          </cell>
          <cell r="F77">
            <v>153</v>
          </cell>
          <cell r="G77">
            <v>39</v>
          </cell>
          <cell r="H77">
            <v>12</v>
          </cell>
          <cell r="I77">
            <v>27</v>
          </cell>
        </row>
        <row r="78">
          <cell r="A78" t="str">
            <v>1ColorectalNHS Lanarkshire</v>
          </cell>
          <cell r="B78">
            <v>1</v>
          </cell>
          <cell r="C78" t="str">
            <v>Colorectal</v>
          </cell>
          <cell r="D78" t="str">
            <v>NHS Lanarkshire</v>
          </cell>
          <cell r="E78">
            <v>71</v>
          </cell>
          <cell r="F78">
            <v>71</v>
          </cell>
          <cell r="G78">
            <v>30</v>
          </cell>
          <cell r="H78">
            <v>8</v>
          </cell>
          <cell r="I78">
            <v>26</v>
          </cell>
        </row>
        <row r="79">
          <cell r="A79" t="str">
            <v>1ColorectalGolden Jubilee National Hospital</v>
          </cell>
          <cell r="B79">
            <v>1</v>
          </cell>
          <cell r="C79" t="str">
            <v>Colorectal</v>
          </cell>
          <cell r="D79" t="str">
            <v>Golden Jubilee National Hospital</v>
          </cell>
          <cell r="E79">
            <v>1</v>
          </cell>
          <cell r="F79">
            <v>1</v>
          </cell>
          <cell r="G79">
            <v>0</v>
          </cell>
          <cell r="H79" t="str">
            <v>n/a</v>
          </cell>
          <cell r="I79" t="str">
            <v>n/a</v>
          </cell>
        </row>
        <row r="80">
          <cell r="A80" t="str">
            <v>1ColorectalNational Waiting Times Centre</v>
          </cell>
          <cell r="B80">
            <v>1</v>
          </cell>
          <cell r="C80" t="str">
            <v>Colorectal</v>
          </cell>
          <cell r="D80" t="str">
            <v>National Waiting Times Centre</v>
          </cell>
          <cell r="E80">
            <v>1</v>
          </cell>
          <cell r="F80">
            <v>1</v>
          </cell>
          <cell r="G80">
            <v>0</v>
          </cell>
          <cell r="H80" t="str">
            <v>n/a</v>
          </cell>
          <cell r="I80" t="str">
            <v>n/a</v>
          </cell>
        </row>
        <row r="81">
          <cell r="A81" t="str">
            <v>1ColorectalScotland</v>
          </cell>
          <cell r="B81">
            <v>1</v>
          </cell>
          <cell r="C81" t="str">
            <v>Colorectal</v>
          </cell>
          <cell r="D81" t="str">
            <v>Scotland</v>
          </cell>
          <cell r="E81">
            <v>648</v>
          </cell>
          <cell r="F81">
            <v>636</v>
          </cell>
          <cell r="G81">
            <v>60</v>
          </cell>
          <cell r="H81">
            <v>8</v>
          </cell>
          <cell r="I81">
            <v>26</v>
          </cell>
        </row>
        <row r="82">
          <cell r="A82" t="str">
            <v>1Head &amp; NeckNOSCAN5 Total</v>
          </cell>
          <cell r="B82">
            <v>1</v>
          </cell>
          <cell r="C82" t="str">
            <v>Head &amp; Neck</v>
          </cell>
          <cell r="D82" t="str">
            <v>NOSCAN5 Total</v>
          </cell>
          <cell r="E82">
            <v>47</v>
          </cell>
          <cell r="F82">
            <v>45</v>
          </cell>
          <cell r="G82">
            <v>40</v>
          </cell>
          <cell r="H82">
            <v>13</v>
          </cell>
          <cell r="I82">
            <v>27.4</v>
          </cell>
        </row>
        <row r="83">
          <cell r="A83" t="str">
            <v>1Head &amp; NeckNHS Grampian</v>
          </cell>
          <cell r="B83">
            <v>1</v>
          </cell>
          <cell r="C83" t="str">
            <v>Head &amp; Neck</v>
          </cell>
          <cell r="D83" t="str">
            <v>NHS Grampian</v>
          </cell>
          <cell r="E83">
            <v>25</v>
          </cell>
          <cell r="F83">
            <v>24</v>
          </cell>
          <cell r="G83">
            <v>40</v>
          </cell>
          <cell r="H83">
            <v>14</v>
          </cell>
          <cell r="I83" t="str">
            <v>n/a</v>
          </cell>
        </row>
        <row r="84">
          <cell r="A84" t="str">
            <v>1Head &amp; NeckNHS Highland</v>
          </cell>
          <cell r="B84">
            <v>1</v>
          </cell>
          <cell r="C84" t="str">
            <v>Head &amp; Neck</v>
          </cell>
          <cell r="D84" t="str">
            <v>NHS Highland</v>
          </cell>
          <cell r="E84">
            <v>7</v>
          </cell>
          <cell r="F84">
            <v>7</v>
          </cell>
          <cell r="G84">
            <v>31</v>
          </cell>
          <cell r="H84">
            <v>13</v>
          </cell>
          <cell r="I84" t="str">
            <v>n/a</v>
          </cell>
        </row>
        <row r="85">
          <cell r="A85" t="str">
            <v>1Head &amp; NeckNHS Orkney</v>
          </cell>
          <cell r="B85">
            <v>1</v>
          </cell>
          <cell r="C85" t="str">
            <v>Head &amp; Neck</v>
          </cell>
          <cell r="D85" t="str">
            <v>NHS Orkney</v>
          </cell>
          <cell r="E85" t="str">
            <v>-</v>
          </cell>
          <cell r="F85" t="str">
            <v>-</v>
          </cell>
          <cell r="G85" t="str">
            <v>n/a</v>
          </cell>
          <cell r="H85" t="str">
            <v>n/a</v>
          </cell>
          <cell r="I85" t="str">
            <v>n/a</v>
          </cell>
        </row>
        <row r="86">
          <cell r="A86" t="str">
            <v>1Head &amp; NeckNHS Shetland</v>
          </cell>
          <cell r="B86">
            <v>1</v>
          </cell>
          <cell r="C86" t="str">
            <v>Head &amp; Neck</v>
          </cell>
          <cell r="D86" t="str">
            <v>NHS Shetland</v>
          </cell>
          <cell r="E86">
            <v>1</v>
          </cell>
          <cell r="F86">
            <v>1</v>
          </cell>
          <cell r="G86">
            <v>0</v>
          </cell>
          <cell r="H86" t="str">
            <v>n/a</v>
          </cell>
          <cell r="I86" t="str">
            <v>n/a</v>
          </cell>
        </row>
        <row r="87">
          <cell r="A87" t="str">
            <v>1Head &amp; NeckNHS Tayside</v>
          </cell>
          <cell r="B87">
            <v>1</v>
          </cell>
          <cell r="C87" t="str">
            <v>Head &amp; Neck</v>
          </cell>
          <cell r="D87" t="str">
            <v>NHS Tayside</v>
          </cell>
          <cell r="E87">
            <v>14</v>
          </cell>
          <cell r="F87">
            <v>13</v>
          </cell>
          <cell r="G87">
            <v>33</v>
          </cell>
          <cell r="H87">
            <v>13.5</v>
          </cell>
          <cell r="I87" t="str">
            <v>n/a</v>
          </cell>
        </row>
        <row r="88">
          <cell r="A88" t="str">
            <v>1Head &amp; NeckNHS Western Isles</v>
          </cell>
          <cell r="B88">
            <v>1</v>
          </cell>
          <cell r="C88" t="str">
            <v>Head &amp; Neck</v>
          </cell>
          <cell r="D88" t="str">
            <v>NHS Western Isles</v>
          </cell>
          <cell r="E88" t="str">
            <v>-</v>
          </cell>
          <cell r="F88" t="str">
            <v>-</v>
          </cell>
          <cell r="G88" t="str">
            <v>n/a</v>
          </cell>
          <cell r="H88" t="str">
            <v>n/a</v>
          </cell>
          <cell r="I88" t="str">
            <v>n/a</v>
          </cell>
        </row>
        <row r="89">
          <cell r="A89" t="str">
            <v>1Head &amp; NeckSCAN 5 Total</v>
          </cell>
          <cell r="B89">
            <v>1</v>
          </cell>
          <cell r="C89" t="str">
            <v>Head &amp; Neck</v>
          </cell>
          <cell r="D89" t="str">
            <v>SCAN 5 Total</v>
          </cell>
          <cell r="E89">
            <v>69</v>
          </cell>
          <cell r="F89">
            <v>65</v>
          </cell>
          <cell r="G89">
            <v>57</v>
          </cell>
          <cell r="H89">
            <v>17</v>
          </cell>
          <cell r="I89">
            <v>28.2</v>
          </cell>
        </row>
        <row r="90">
          <cell r="A90" t="str">
            <v>1Head &amp; NeckNHS Borders</v>
          </cell>
          <cell r="B90">
            <v>1</v>
          </cell>
          <cell r="C90" t="str">
            <v>Head &amp; Neck</v>
          </cell>
          <cell r="D90" t="str">
            <v>NHS Borders</v>
          </cell>
          <cell r="E90" t="str">
            <v>-</v>
          </cell>
          <cell r="F90" t="str">
            <v>-</v>
          </cell>
          <cell r="G90" t="str">
            <v>n/a</v>
          </cell>
          <cell r="H90" t="str">
            <v>n/a</v>
          </cell>
          <cell r="I90" t="str">
            <v>n/a</v>
          </cell>
        </row>
        <row r="91">
          <cell r="A91" t="str">
            <v>1Head &amp; NeckNHS Dumfries &amp; Galloway</v>
          </cell>
          <cell r="B91">
            <v>1</v>
          </cell>
          <cell r="C91" t="str">
            <v>Head &amp; Neck</v>
          </cell>
          <cell r="D91" t="str">
            <v>NHS Dumfries &amp; Galloway</v>
          </cell>
          <cell r="E91">
            <v>2</v>
          </cell>
          <cell r="F91">
            <v>2</v>
          </cell>
          <cell r="G91">
            <v>20</v>
          </cell>
          <cell r="H91" t="str">
            <v>n/a</v>
          </cell>
          <cell r="I91" t="str">
            <v>n/a</v>
          </cell>
        </row>
        <row r="92">
          <cell r="A92" t="str">
            <v>1Head &amp; NeckNHS Fife</v>
          </cell>
          <cell r="B92">
            <v>1</v>
          </cell>
          <cell r="C92" t="str">
            <v>Head &amp; Neck</v>
          </cell>
          <cell r="D92" t="str">
            <v>NHS Fife</v>
          </cell>
          <cell r="E92">
            <v>1</v>
          </cell>
          <cell r="F92">
            <v>1</v>
          </cell>
          <cell r="G92">
            <v>0</v>
          </cell>
          <cell r="H92" t="str">
            <v>n/a</v>
          </cell>
          <cell r="I92" t="str">
            <v>n/a</v>
          </cell>
        </row>
        <row r="93">
          <cell r="A93" t="str">
            <v>1Head &amp; NeckNHS Lothian</v>
          </cell>
          <cell r="B93">
            <v>1</v>
          </cell>
          <cell r="C93" t="str">
            <v>Head &amp; Neck</v>
          </cell>
          <cell r="D93" t="str">
            <v>NHS Lothian</v>
          </cell>
          <cell r="E93">
            <v>66</v>
          </cell>
          <cell r="F93">
            <v>62</v>
          </cell>
          <cell r="G93">
            <v>57</v>
          </cell>
          <cell r="H93">
            <v>16.5</v>
          </cell>
          <cell r="I93">
            <v>28.5</v>
          </cell>
        </row>
        <row r="94">
          <cell r="A94" t="str">
            <v>1Head &amp; NeckWOSCAN5 Total</v>
          </cell>
          <cell r="B94">
            <v>1</v>
          </cell>
          <cell r="C94" t="str">
            <v>Head &amp; Neck</v>
          </cell>
          <cell r="D94" t="str">
            <v>WOSCAN5 Total</v>
          </cell>
          <cell r="E94">
            <v>132</v>
          </cell>
          <cell r="F94">
            <v>129</v>
          </cell>
          <cell r="G94">
            <v>44</v>
          </cell>
          <cell r="H94">
            <v>18</v>
          </cell>
          <cell r="I94">
            <v>28.9</v>
          </cell>
        </row>
        <row r="95">
          <cell r="A95" t="str">
            <v>1Head &amp; NeckNHS Ayrshire &amp; Arran</v>
          </cell>
          <cell r="B95">
            <v>1</v>
          </cell>
          <cell r="C95" t="str">
            <v>Head &amp; Neck</v>
          </cell>
          <cell r="D95" t="str">
            <v>NHS Ayrshire &amp; Arran</v>
          </cell>
          <cell r="E95">
            <v>11</v>
          </cell>
          <cell r="F95">
            <v>11</v>
          </cell>
          <cell r="G95">
            <v>29</v>
          </cell>
          <cell r="H95">
            <v>8</v>
          </cell>
          <cell r="I95" t="str">
            <v>n/a</v>
          </cell>
        </row>
        <row r="96">
          <cell r="A96" t="str">
            <v>1Head &amp; NeckNHS Forth Valley</v>
          </cell>
          <cell r="B96">
            <v>1</v>
          </cell>
          <cell r="C96" t="str">
            <v>Head &amp; Neck</v>
          </cell>
          <cell r="D96" t="str">
            <v>NHS Forth Valley</v>
          </cell>
          <cell r="E96">
            <v>13</v>
          </cell>
          <cell r="F96">
            <v>12</v>
          </cell>
          <cell r="G96">
            <v>44</v>
          </cell>
          <cell r="H96">
            <v>0</v>
          </cell>
          <cell r="I96" t="str">
            <v>n/a</v>
          </cell>
        </row>
        <row r="97">
          <cell r="A97" t="str">
            <v>1Head &amp; NeckNHS Greater Glasgow &amp; Clyde</v>
          </cell>
          <cell r="B97">
            <v>1</v>
          </cell>
          <cell r="C97" t="str">
            <v>Head &amp; Neck</v>
          </cell>
          <cell r="D97" t="str">
            <v>NHS Greater Glasgow &amp; Clyde</v>
          </cell>
          <cell r="E97">
            <v>93</v>
          </cell>
          <cell r="F97">
            <v>91</v>
          </cell>
          <cell r="G97">
            <v>42</v>
          </cell>
          <cell r="H97">
            <v>21</v>
          </cell>
          <cell r="I97">
            <v>29</v>
          </cell>
        </row>
        <row r="98">
          <cell r="A98" t="str">
            <v>1Head &amp; NeckNHS Lanarkshire</v>
          </cell>
          <cell r="B98">
            <v>1</v>
          </cell>
          <cell r="C98" t="str">
            <v>Head &amp; Neck</v>
          </cell>
          <cell r="D98" t="str">
            <v>NHS Lanarkshire</v>
          </cell>
          <cell r="E98">
            <v>15</v>
          </cell>
          <cell r="F98">
            <v>15</v>
          </cell>
          <cell r="G98">
            <v>31</v>
          </cell>
          <cell r="H98">
            <v>0</v>
          </cell>
          <cell r="I98" t="str">
            <v>n/a</v>
          </cell>
        </row>
        <row r="99">
          <cell r="A99" t="str">
            <v>1Head &amp; NeckGolden Jubilee National Hospital</v>
          </cell>
          <cell r="B99">
            <v>1</v>
          </cell>
          <cell r="C99" t="str">
            <v>Head &amp; Neck</v>
          </cell>
          <cell r="D99" t="str">
            <v>Golden Jubilee National Hospital</v>
          </cell>
          <cell r="E99" t="str">
            <v>-</v>
          </cell>
          <cell r="F99" t="str">
            <v>-</v>
          </cell>
          <cell r="G99" t="str">
            <v>n/a</v>
          </cell>
          <cell r="H99" t="str">
            <v>n/a</v>
          </cell>
          <cell r="I99" t="str">
            <v>n/a</v>
          </cell>
        </row>
        <row r="100">
          <cell r="A100" t="str">
            <v>1Head &amp; NeckNational Waiting Times Centre</v>
          </cell>
          <cell r="B100">
            <v>1</v>
          </cell>
          <cell r="C100" t="str">
            <v>Head &amp; Neck</v>
          </cell>
          <cell r="D100" t="str">
            <v>National Waiting Times Centre</v>
          </cell>
          <cell r="E100" t="str">
            <v>-</v>
          </cell>
          <cell r="F100" t="str">
            <v>-</v>
          </cell>
          <cell r="G100" t="str">
            <v>n/a</v>
          </cell>
          <cell r="H100" t="str">
            <v>n/a</v>
          </cell>
          <cell r="I100" t="str">
            <v>n/a</v>
          </cell>
        </row>
        <row r="101">
          <cell r="A101" t="str">
            <v>1Head &amp; NeckScotland</v>
          </cell>
          <cell r="B101">
            <v>1</v>
          </cell>
          <cell r="C101" t="str">
            <v>Head &amp; Neck</v>
          </cell>
          <cell r="D101" t="str">
            <v>Scotland</v>
          </cell>
          <cell r="E101">
            <v>248</v>
          </cell>
          <cell r="F101">
            <v>239</v>
          </cell>
          <cell r="G101">
            <v>57</v>
          </cell>
          <cell r="H101">
            <v>15</v>
          </cell>
          <cell r="I101">
            <v>28</v>
          </cell>
        </row>
        <row r="102">
          <cell r="A102" t="str">
            <v>1LungNOSCAN5 Total</v>
          </cell>
          <cell r="B102">
            <v>1</v>
          </cell>
          <cell r="C102" t="str">
            <v>Lung</v>
          </cell>
          <cell r="D102" t="str">
            <v>NOSCAN5 Total</v>
          </cell>
          <cell r="E102">
            <v>192</v>
          </cell>
          <cell r="F102">
            <v>191</v>
          </cell>
          <cell r="G102">
            <v>33</v>
          </cell>
          <cell r="H102">
            <v>5</v>
          </cell>
          <cell r="I102">
            <v>21.9</v>
          </cell>
        </row>
        <row r="103">
          <cell r="A103" t="str">
            <v>1LungNHS Grampian</v>
          </cell>
          <cell r="B103">
            <v>1</v>
          </cell>
          <cell r="C103" t="str">
            <v>Lung</v>
          </cell>
          <cell r="D103" t="str">
            <v>NHS Grampian</v>
          </cell>
          <cell r="E103">
            <v>79</v>
          </cell>
          <cell r="F103">
            <v>79</v>
          </cell>
          <cell r="G103">
            <v>31</v>
          </cell>
          <cell r="H103">
            <v>6</v>
          </cell>
          <cell r="I103">
            <v>22.6</v>
          </cell>
        </row>
        <row r="104">
          <cell r="A104" t="str">
            <v>1LungNHS Highland</v>
          </cell>
          <cell r="B104">
            <v>1</v>
          </cell>
          <cell r="C104" t="str">
            <v>Lung</v>
          </cell>
          <cell r="D104" t="str">
            <v>NHS Highland</v>
          </cell>
          <cell r="E104">
            <v>37</v>
          </cell>
          <cell r="F104">
            <v>37</v>
          </cell>
          <cell r="G104">
            <v>24</v>
          </cell>
          <cell r="H104">
            <v>0</v>
          </cell>
          <cell r="I104" t="str">
            <v>n/a</v>
          </cell>
        </row>
        <row r="105">
          <cell r="A105" t="str">
            <v>1LungNHS Orkney</v>
          </cell>
          <cell r="B105">
            <v>1</v>
          </cell>
          <cell r="C105" t="str">
            <v>Lung</v>
          </cell>
          <cell r="D105" t="str">
            <v>NHS Orkney</v>
          </cell>
          <cell r="E105" t="str">
            <v>-</v>
          </cell>
          <cell r="F105" t="str">
            <v>-</v>
          </cell>
          <cell r="G105" t="str">
            <v>n/a</v>
          </cell>
          <cell r="H105" t="str">
            <v>n/a</v>
          </cell>
          <cell r="I105" t="str">
            <v>n/a</v>
          </cell>
        </row>
        <row r="106">
          <cell r="A106" t="str">
            <v>1LungNHS Shetland</v>
          </cell>
          <cell r="B106">
            <v>1</v>
          </cell>
          <cell r="C106" t="str">
            <v>Lung</v>
          </cell>
          <cell r="D106" t="str">
            <v>NHS Shetland</v>
          </cell>
          <cell r="E106">
            <v>1</v>
          </cell>
          <cell r="F106">
            <v>1</v>
          </cell>
          <cell r="G106">
            <v>0</v>
          </cell>
          <cell r="H106" t="str">
            <v>n/a</v>
          </cell>
          <cell r="I106" t="str">
            <v>n/a</v>
          </cell>
        </row>
        <row r="107">
          <cell r="A107" t="str">
            <v>1LungNHS Tayside</v>
          </cell>
          <cell r="B107">
            <v>1</v>
          </cell>
          <cell r="C107" t="str">
            <v>Lung</v>
          </cell>
          <cell r="D107" t="str">
            <v>NHS Tayside</v>
          </cell>
          <cell r="E107">
            <v>68</v>
          </cell>
          <cell r="F107">
            <v>67</v>
          </cell>
          <cell r="G107">
            <v>33</v>
          </cell>
          <cell r="H107">
            <v>8</v>
          </cell>
          <cell r="I107">
            <v>26</v>
          </cell>
        </row>
        <row r="108">
          <cell r="A108" t="str">
            <v>1LungNHS Western Isles</v>
          </cell>
          <cell r="B108">
            <v>1</v>
          </cell>
          <cell r="C108" t="str">
            <v>Lung</v>
          </cell>
          <cell r="D108" t="str">
            <v>NHS Western Isles</v>
          </cell>
          <cell r="E108">
            <v>7</v>
          </cell>
          <cell r="F108">
            <v>7</v>
          </cell>
          <cell r="G108">
            <v>6</v>
          </cell>
          <cell r="H108">
            <v>0</v>
          </cell>
          <cell r="I108" t="str">
            <v>n/a</v>
          </cell>
        </row>
        <row r="109">
          <cell r="A109" t="str">
            <v>1LungSCAN 5 Total</v>
          </cell>
          <cell r="B109">
            <v>1</v>
          </cell>
          <cell r="C109" t="str">
            <v>Lung</v>
          </cell>
          <cell r="D109" t="str">
            <v>SCAN 5 Total</v>
          </cell>
          <cell r="E109">
            <v>247</v>
          </cell>
          <cell r="F109">
            <v>245</v>
          </cell>
          <cell r="G109">
            <v>41</v>
          </cell>
          <cell r="H109">
            <v>5</v>
          </cell>
          <cell r="I109">
            <v>20</v>
          </cell>
        </row>
        <row r="110">
          <cell r="A110" t="str">
            <v>1LungNHS Borders</v>
          </cell>
          <cell r="B110">
            <v>1</v>
          </cell>
          <cell r="C110" t="str">
            <v>Lung</v>
          </cell>
          <cell r="D110" t="str">
            <v>NHS Borders</v>
          </cell>
          <cell r="E110">
            <v>6</v>
          </cell>
          <cell r="F110">
            <v>6</v>
          </cell>
          <cell r="G110">
            <v>14</v>
          </cell>
          <cell r="H110">
            <v>2.5</v>
          </cell>
          <cell r="I110" t="str">
            <v>n/a</v>
          </cell>
        </row>
        <row r="111">
          <cell r="A111" t="str">
            <v>1LungNHS Dumfries &amp; Galloway</v>
          </cell>
          <cell r="B111">
            <v>1</v>
          </cell>
          <cell r="C111" t="str">
            <v>Lung</v>
          </cell>
          <cell r="D111" t="str">
            <v>NHS Dumfries &amp; Galloway</v>
          </cell>
          <cell r="E111">
            <v>18</v>
          </cell>
          <cell r="F111">
            <v>18</v>
          </cell>
          <cell r="G111">
            <v>14</v>
          </cell>
          <cell r="H111">
            <v>0.5</v>
          </cell>
          <cell r="I111" t="str">
            <v>n/a</v>
          </cell>
        </row>
        <row r="112">
          <cell r="A112" t="str">
            <v>1LungNHS Fife</v>
          </cell>
          <cell r="B112">
            <v>1</v>
          </cell>
          <cell r="C112" t="str">
            <v>Lung</v>
          </cell>
          <cell r="D112" t="str">
            <v>NHS Fife</v>
          </cell>
          <cell r="E112">
            <v>37</v>
          </cell>
          <cell r="F112">
            <v>37</v>
          </cell>
          <cell r="G112">
            <v>11</v>
          </cell>
          <cell r="H112">
            <v>0</v>
          </cell>
          <cell r="I112" t="str">
            <v>n/a</v>
          </cell>
        </row>
        <row r="113">
          <cell r="A113" t="str">
            <v>1LungNHS Lothian</v>
          </cell>
          <cell r="B113">
            <v>1</v>
          </cell>
          <cell r="C113" t="str">
            <v>Lung</v>
          </cell>
          <cell r="D113" t="str">
            <v>NHS Lothian</v>
          </cell>
          <cell r="E113">
            <v>186</v>
          </cell>
          <cell r="F113">
            <v>184</v>
          </cell>
          <cell r="G113">
            <v>41</v>
          </cell>
          <cell r="H113">
            <v>8</v>
          </cell>
          <cell r="I113">
            <v>21</v>
          </cell>
        </row>
        <row r="114">
          <cell r="A114" t="str">
            <v>1LungWOSCAN5 Total</v>
          </cell>
          <cell r="B114">
            <v>1</v>
          </cell>
          <cell r="C114" t="str">
            <v>Lung</v>
          </cell>
          <cell r="D114" t="str">
            <v>WOSCAN5 Total</v>
          </cell>
          <cell r="E114">
            <v>342</v>
          </cell>
          <cell r="F114">
            <v>337</v>
          </cell>
          <cell r="G114">
            <v>56</v>
          </cell>
          <cell r="H114">
            <v>7</v>
          </cell>
          <cell r="I114">
            <v>18</v>
          </cell>
        </row>
        <row r="115">
          <cell r="A115" t="str">
            <v>1LungNHS Ayrshire &amp; Arran</v>
          </cell>
          <cell r="B115">
            <v>1</v>
          </cell>
          <cell r="C115" t="str">
            <v>Lung</v>
          </cell>
          <cell r="D115" t="str">
            <v>NHS Ayrshire &amp; Arran</v>
          </cell>
          <cell r="E115">
            <v>53</v>
          </cell>
          <cell r="F115">
            <v>53</v>
          </cell>
          <cell r="G115">
            <v>28</v>
          </cell>
          <cell r="H115">
            <v>0</v>
          </cell>
          <cell r="I115">
            <v>14</v>
          </cell>
        </row>
        <row r="116">
          <cell r="A116" t="str">
            <v>1LungNHS Forth Valley</v>
          </cell>
          <cell r="B116">
            <v>1</v>
          </cell>
          <cell r="C116" t="str">
            <v>Lung</v>
          </cell>
          <cell r="D116" t="str">
            <v>NHS Forth Valley</v>
          </cell>
          <cell r="E116">
            <v>24</v>
          </cell>
          <cell r="F116">
            <v>24</v>
          </cell>
          <cell r="G116">
            <v>15</v>
          </cell>
          <cell r="H116">
            <v>7</v>
          </cell>
          <cell r="I116" t="str">
            <v>n/a</v>
          </cell>
        </row>
        <row r="117">
          <cell r="A117" t="str">
            <v>1LungNHS Greater Glasgow &amp; Clyde</v>
          </cell>
          <cell r="B117">
            <v>1</v>
          </cell>
          <cell r="C117" t="str">
            <v>Lung</v>
          </cell>
          <cell r="D117" t="str">
            <v>NHS Greater Glasgow &amp; Clyde</v>
          </cell>
          <cell r="E117">
            <v>214</v>
          </cell>
          <cell r="F117">
            <v>209</v>
          </cell>
          <cell r="G117">
            <v>56</v>
          </cell>
          <cell r="H117">
            <v>8</v>
          </cell>
          <cell r="I117">
            <v>21</v>
          </cell>
        </row>
        <row r="118">
          <cell r="A118" t="str">
            <v>1LungNHS Lanarkshire</v>
          </cell>
          <cell r="B118">
            <v>1</v>
          </cell>
          <cell r="C118" t="str">
            <v>Lung</v>
          </cell>
          <cell r="D118" t="str">
            <v>NHS Lanarkshire</v>
          </cell>
          <cell r="E118">
            <v>51</v>
          </cell>
          <cell r="F118">
            <v>51</v>
          </cell>
          <cell r="G118">
            <v>30</v>
          </cell>
          <cell r="H118">
            <v>0</v>
          </cell>
          <cell r="I118">
            <v>8</v>
          </cell>
        </row>
        <row r="119">
          <cell r="A119" t="str">
            <v>1LungGolden Jubilee National Hospital</v>
          </cell>
          <cell r="B119">
            <v>1</v>
          </cell>
          <cell r="C119" t="str">
            <v>Lung</v>
          </cell>
          <cell r="D119" t="str">
            <v>Golden Jubilee National Hospital</v>
          </cell>
          <cell r="E119">
            <v>63</v>
          </cell>
          <cell r="F119">
            <v>63</v>
          </cell>
          <cell r="G119">
            <v>28</v>
          </cell>
          <cell r="H119">
            <v>14</v>
          </cell>
          <cell r="I119">
            <v>23.8</v>
          </cell>
        </row>
        <row r="120">
          <cell r="A120" t="str">
            <v>1LungNational Waiting Times Centre</v>
          </cell>
          <cell r="B120">
            <v>1</v>
          </cell>
          <cell r="C120" t="str">
            <v>Lung</v>
          </cell>
          <cell r="D120" t="str">
            <v>National Waiting Times Centre</v>
          </cell>
          <cell r="E120">
            <v>63</v>
          </cell>
          <cell r="F120">
            <v>63</v>
          </cell>
          <cell r="G120">
            <v>28</v>
          </cell>
          <cell r="H120">
            <v>14</v>
          </cell>
          <cell r="I120">
            <v>23.8</v>
          </cell>
        </row>
        <row r="121">
          <cell r="A121" t="str">
            <v>1LungScotland</v>
          </cell>
          <cell r="B121">
            <v>1</v>
          </cell>
          <cell r="C121" t="str">
            <v>Lung</v>
          </cell>
          <cell r="D121" t="str">
            <v>Scotland</v>
          </cell>
          <cell r="E121">
            <v>844</v>
          </cell>
          <cell r="F121">
            <v>836</v>
          </cell>
          <cell r="G121">
            <v>56</v>
          </cell>
          <cell r="H121">
            <v>7</v>
          </cell>
          <cell r="I121">
            <v>21</v>
          </cell>
        </row>
        <row r="122">
          <cell r="A122" t="str">
            <v>1LymphomaNOSCAN5 Total</v>
          </cell>
          <cell r="B122">
            <v>1</v>
          </cell>
          <cell r="C122" t="str">
            <v>Lymphoma</v>
          </cell>
          <cell r="D122" t="str">
            <v>NOSCAN5 Total</v>
          </cell>
          <cell r="E122">
            <v>65</v>
          </cell>
          <cell r="F122">
            <v>65</v>
          </cell>
          <cell r="G122">
            <v>25</v>
          </cell>
          <cell r="H122">
            <v>2</v>
          </cell>
          <cell r="I122">
            <v>8.6</v>
          </cell>
        </row>
        <row r="123">
          <cell r="A123" t="str">
            <v>1LymphomaNHS Grampian</v>
          </cell>
          <cell r="B123">
            <v>1</v>
          </cell>
          <cell r="C123" t="str">
            <v>Lymphoma</v>
          </cell>
          <cell r="D123" t="str">
            <v>NHS Grampian</v>
          </cell>
          <cell r="E123">
            <v>34</v>
          </cell>
          <cell r="F123">
            <v>34</v>
          </cell>
          <cell r="G123">
            <v>25</v>
          </cell>
          <cell r="H123">
            <v>3.5</v>
          </cell>
          <cell r="I123" t="str">
            <v>n/a</v>
          </cell>
        </row>
        <row r="124">
          <cell r="A124" t="str">
            <v>1LymphomaNHS Highland</v>
          </cell>
          <cell r="B124">
            <v>1</v>
          </cell>
          <cell r="C124" t="str">
            <v>Lymphoma</v>
          </cell>
          <cell r="D124" t="str">
            <v>NHS Highland</v>
          </cell>
          <cell r="E124">
            <v>9</v>
          </cell>
          <cell r="F124">
            <v>9</v>
          </cell>
          <cell r="G124">
            <v>8</v>
          </cell>
          <cell r="H124">
            <v>1</v>
          </cell>
          <cell r="I124" t="str">
            <v>n/a</v>
          </cell>
        </row>
        <row r="125">
          <cell r="A125" t="str">
            <v>1LymphomaNHS Orkney</v>
          </cell>
          <cell r="B125">
            <v>1</v>
          </cell>
          <cell r="C125" t="str">
            <v>Lymphoma</v>
          </cell>
          <cell r="D125" t="str">
            <v>NHS Orkney</v>
          </cell>
          <cell r="E125" t="str">
            <v>-</v>
          </cell>
          <cell r="F125" t="str">
            <v>-</v>
          </cell>
          <cell r="G125" t="str">
            <v>n/a</v>
          </cell>
          <cell r="H125" t="str">
            <v>n/a</v>
          </cell>
          <cell r="I125" t="str">
            <v>n/a</v>
          </cell>
        </row>
        <row r="126">
          <cell r="A126" t="str">
            <v>1LymphomaNHS Shetland</v>
          </cell>
          <cell r="B126">
            <v>1</v>
          </cell>
          <cell r="C126" t="str">
            <v>Lymphoma</v>
          </cell>
          <cell r="D126" t="str">
            <v>NHS Shetland</v>
          </cell>
          <cell r="E126" t="str">
            <v>-</v>
          </cell>
          <cell r="F126" t="str">
            <v>-</v>
          </cell>
          <cell r="G126" t="str">
            <v>n/a</v>
          </cell>
          <cell r="H126" t="str">
            <v>n/a</v>
          </cell>
          <cell r="I126" t="str">
            <v>n/a</v>
          </cell>
        </row>
        <row r="127">
          <cell r="A127" t="str">
            <v>1LymphomaNHS Tayside</v>
          </cell>
          <cell r="B127">
            <v>1</v>
          </cell>
          <cell r="C127" t="str">
            <v>Lymphoma</v>
          </cell>
          <cell r="D127" t="str">
            <v>NHS Tayside</v>
          </cell>
          <cell r="E127">
            <v>22</v>
          </cell>
          <cell r="F127">
            <v>22</v>
          </cell>
          <cell r="G127">
            <v>9</v>
          </cell>
          <cell r="H127">
            <v>1.5</v>
          </cell>
          <cell r="I127" t="str">
            <v>n/a</v>
          </cell>
        </row>
        <row r="128">
          <cell r="A128" t="str">
            <v>1LymphomaNHS Western Isles</v>
          </cell>
          <cell r="B128">
            <v>1</v>
          </cell>
          <cell r="C128" t="str">
            <v>Lymphoma</v>
          </cell>
          <cell r="D128" t="str">
            <v>NHS Western Isles</v>
          </cell>
          <cell r="E128" t="str">
            <v>-</v>
          </cell>
          <cell r="F128" t="str">
            <v>-</v>
          </cell>
          <cell r="G128" t="str">
            <v>n/a</v>
          </cell>
          <cell r="H128" t="str">
            <v>n/a</v>
          </cell>
          <cell r="I128" t="str">
            <v>n/a</v>
          </cell>
        </row>
        <row r="129">
          <cell r="A129" t="str">
            <v>1LymphomaSCAN 5 Total</v>
          </cell>
          <cell r="B129">
            <v>1</v>
          </cell>
          <cell r="C129" t="str">
            <v>Lymphoma</v>
          </cell>
          <cell r="D129" t="str">
            <v>SCAN 5 Total</v>
          </cell>
          <cell r="E129">
            <v>62</v>
          </cell>
          <cell r="F129">
            <v>62</v>
          </cell>
          <cell r="G129">
            <v>31</v>
          </cell>
          <cell r="H129">
            <v>1.5</v>
          </cell>
          <cell r="I129">
            <v>16.899999999999999</v>
          </cell>
        </row>
        <row r="130">
          <cell r="A130" t="str">
            <v>1LymphomaNHS Borders</v>
          </cell>
          <cell r="B130">
            <v>1</v>
          </cell>
          <cell r="C130" t="str">
            <v>Lymphoma</v>
          </cell>
          <cell r="D130" t="str">
            <v>NHS Borders</v>
          </cell>
          <cell r="E130">
            <v>7</v>
          </cell>
          <cell r="F130">
            <v>7</v>
          </cell>
          <cell r="G130">
            <v>9</v>
          </cell>
          <cell r="H130">
            <v>0</v>
          </cell>
          <cell r="I130" t="str">
            <v>n/a</v>
          </cell>
        </row>
        <row r="131">
          <cell r="A131" t="str">
            <v>1LymphomaNHS Dumfries &amp; Galloway</v>
          </cell>
          <cell r="B131">
            <v>1</v>
          </cell>
          <cell r="C131" t="str">
            <v>Lymphoma</v>
          </cell>
          <cell r="D131" t="str">
            <v>NHS Dumfries &amp; Galloway</v>
          </cell>
          <cell r="E131">
            <v>9</v>
          </cell>
          <cell r="F131">
            <v>9</v>
          </cell>
          <cell r="G131">
            <v>20</v>
          </cell>
          <cell r="H131">
            <v>0</v>
          </cell>
          <cell r="I131" t="str">
            <v>n/a</v>
          </cell>
        </row>
        <row r="132">
          <cell r="A132" t="str">
            <v>1LymphomaNHS Fife</v>
          </cell>
          <cell r="B132">
            <v>1</v>
          </cell>
          <cell r="C132" t="str">
            <v>Lymphoma</v>
          </cell>
          <cell r="D132" t="str">
            <v>NHS Fife</v>
          </cell>
          <cell r="E132">
            <v>13</v>
          </cell>
          <cell r="F132">
            <v>13</v>
          </cell>
          <cell r="G132">
            <v>21</v>
          </cell>
          <cell r="H132">
            <v>1</v>
          </cell>
          <cell r="I132" t="str">
            <v>n/a</v>
          </cell>
        </row>
        <row r="133">
          <cell r="A133" t="str">
            <v>1LymphomaNHS Lothian</v>
          </cell>
          <cell r="B133">
            <v>1</v>
          </cell>
          <cell r="C133" t="str">
            <v>Lymphoma</v>
          </cell>
          <cell r="D133" t="str">
            <v>NHS Lothian</v>
          </cell>
          <cell r="E133">
            <v>33</v>
          </cell>
          <cell r="F133">
            <v>33</v>
          </cell>
          <cell r="G133">
            <v>31</v>
          </cell>
          <cell r="H133">
            <v>3</v>
          </cell>
          <cell r="I133" t="str">
            <v>n/a</v>
          </cell>
        </row>
        <row r="134">
          <cell r="A134" t="str">
            <v>1LymphomaWOSCAN5 Total</v>
          </cell>
          <cell r="B134">
            <v>1</v>
          </cell>
          <cell r="C134" t="str">
            <v>Lymphoma</v>
          </cell>
          <cell r="D134" t="str">
            <v>WOSCAN5 Total</v>
          </cell>
          <cell r="E134">
            <v>93</v>
          </cell>
          <cell r="F134">
            <v>93</v>
          </cell>
          <cell r="G134">
            <v>27</v>
          </cell>
          <cell r="H134">
            <v>5</v>
          </cell>
          <cell r="I134">
            <v>12</v>
          </cell>
        </row>
        <row r="135">
          <cell r="A135" t="str">
            <v>1LymphomaNHS Ayrshire &amp; Arran</v>
          </cell>
          <cell r="B135">
            <v>1</v>
          </cell>
          <cell r="C135" t="str">
            <v>Lymphoma</v>
          </cell>
          <cell r="D135" t="str">
            <v>NHS Ayrshire &amp; Arran</v>
          </cell>
          <cell r="E135">
            <v>8</v>
          </cell>
          <cell r="F135">
            <v>8</v>
          </cell>
          <cell r="G135">
            <v>13</v>
          </cell>
          <cell r="H135">
            <v>7.5</v>
          </cell>
          <cell r="I135" t="str">
            <v>n/a</v>
          </cell>
        </row>
        <row r="136">
          <cell r="A136" t="str">
            <v>1LymphomaNHS Forth Valley</v>
          </cell>
          <cell r="B136">
            <v>1</v>
          </cell>
          <cell r="C136" t="str">
            <v>Lymphoma</v>
          </cell>
          <cell r="D136" t="str">
            <v>NHS Forth Valley</v>
          </cell>
          <cell r="E136">
            <v>10</v>
          </cell>
          <cell r="F136">
            <v>10</v>
          </cell>
          <cell r="G136">
            <v>15</v>
          </cell>
          <cell r="H136">
            <v>0</v>
          </cell>
          <cell r="I136" t="str">
            <v>n/a</v>
          </cell>
        </row>
        <row r="137">
          <cell r="A137" t="str">
            <v>1LymphomaNHS Greater Glasgow &amp; Clyde</v>
          </cell>
          <cell r="B137">
            <v>1</v>
          </cell>
          <cell r="C137" t="str">
            <v>Lymphoma</v>
          </cell>
          <cell r="D137" t="str">
            <v>NHS Greater Glasgow &amp; Clyde</v>
          </cell>
          <cell r="E137">
            <v>49</v>
          </cell>
          <cell r="F137">
            <v>49</v>
          </cell>
          <cell r="G137">
            <v>27</v>
          </cell>
          <cell r="H137">
            <v>5</v>
          </cell>
          <cell r="I137">
            <v>13</v>
          </cell>
        </row>
        <row r="138">
          <cell r="A138" t="str">
            <v>1LymphomaNHS Lanarkshire</v>
          </cell>
          <cell r="B138">
            <v>1</v>
          </cell>
          <cell r="C138" t="str">
            <v>Lymphoma</v>
          </cell>
          <cell r="D138" t="str">
            <v>NHS Lanarkshire</v>
          </cell>
          <cell r="E138">
            <v>26</v>
          </cell>
          <cell r="F138">
            <v>26</v>
          </cell>
          <cell r="G138">
            <v>13</v>
          </cell>
          <cell r="H138">
            <v>1</v>
          </cell>
          <cell r="I138" t="str">
            <v>n/a</v>
          </cell>
        </row>
        <row r="139">
          <cell r="A139" t="str">
            <v>1LymphomaGolden Jubilee National Hospital</v>
          </cell>
          <cell r="B139">
            <v>1</v>
          </cell>
          <cell r="C139" t="str">
            <v>Lymphoma</v>
          </cell>
          <cell r="D139" t="str">
            <v>Golden Jubilee National Hospital</v>
          </cell>
          <cell r="E139" t="str">
            <v>-</v>
          </cell>
          <cell r="F139" t="str">
            <v>-</v>
          </cell>
          <cell r="G139" t="str">
            <v>n/a</v>
          </cell>
          <cell r="H139" t="str">
            <v>n/a</v>
          </cell>
          <cell r="I139" t="str">
            <v>n/a</v>
          </cell>
        </row>
        <row r="140">
          <cell r="A140" t="str">
            <v>1LymphomaNational Waiting Times Centre</v>
          </cell>
          <cell r="B140">
            <v>1</v>
          </cell>
          <cell r="C140" t="str">
            <v>Lymphoma</v>
          </cell>
          <cell r="D140" t="str">
            <v>National Waiting Times Centre</v>
          </cell>
          <cell r="E140" t="str">
            <v>-</v>
          </cell>
          <cell r="F140" t="str">
            <v>-</v>
          </cell>
          <cell r="G140" t="str">
            <v>n/a</v>
          </cell>
          <cell r="H140" t="str">
            <v>n/a</v>
          </cell>
          <cell r="I140" t="str">
            <v>n/a</v>
          </cell>
        </row>
        <row r="141">
          <cell r="A141" t="str">
            <v>1LymphomaScotland</v>
          </cell>
          <cell r="B141">
            <v>1</v>
          </cell>
          <cell r="C141" t="str">
            <v>Lymphoma</v>
          </cell>
          <cell r="D141" t="str">
            <v>Scotland</v>
          </cell>
          <cell r="E141">
            <v>220</v>
          </cell>
          <cell r="F141">
            <v>220</v>
          </cell>
          <cell r="G141">
            <v>31</v>
          </cell>
          <cell r="H141">
            <v>2.5</v>
          </cell>
          <cell r="I141">
            <v>13</v>
          </cell>
        </row>
        <row r="142">
          <cell r="A142" t="str">
            <v>1MelanomaNOSCAN5 Total</v>
          </cell>
          <cell r="B142">
            <v>1</v>
          </cell>
          <cell r="C142" t="str">
            <v>Melanoma</v>
          </cell>
          <cell r="D142" t="str">
            <v>NOSCAN5 Total</v>
          </cell>
          <cell r="E142">
            <v>57</v>
          </cell>
          <cell r="F142">
            <v>56</v>
          </cell>
          <cell r="G142">
            <v>34</v>
          </cell>
          <cell r="H142">
            <v>0</v>
          </cell>
          <cell r="I142">
            <v>15.4</v>
          </cell>
        </row>
        <row r="143">
          <cell r="A143" t="str">
            <v>1MelanomaNHS Grampian</v>
          </cell>
          <cell r="B143">
            <v>1</v>
          </cell>
          <cell r="C143" t="str">
            <v>Melanoma</v>
          </cell>
          <cell r="D143" t="str">
            <v>NHS Grampian</v>
          </cell>
          <cell r="E143">
            <v>20</v>
          </cell>
          <cell r="F143">
            <v>19</v>
          </cell>
          <cell r="G143">
            <v>34</v>
          </cell>
          <cell r="H143">
            <v>0</v>
          </cell>
          <cell r="I143" t="str">
            <v>n/a</v>
          </cell>
        </row>
        <row r="144">
          <cell r="A144" t="str">
            <v>1MelanomaNHS Highland</v>
          </cell>
          <cell r="B144">
            <v>1</v>
          </cell>
          <cell r="C144" t="str">
            <v>Melanoma</v>
          </cell>
          <cell r="D144" t="str">
            <v>NHS Highland</v>
          </cell>
          <cell r="E144">
            <v>16</v>
          </cell>
          <cell r="F144">
            <v>16</v>
          </cell>
          <cell r="G144">
            <v>16</v>
          </cell>
          <cell r="H144">
            <v>1.5</v>
          </cell>
          <cell r="I144" t="str">
            <v>n/a</v>
          </cell>
        </row>
        <row r="145">
          <cell r="A145" t="str">
            <v>1MelanomaNHS Orkney</v>
          </cell>
          <cell r="B145">
            <v>1</v>
          </cell>
          <cell r="C145" t="str">
            <v>Melanoma</v>
          </cell>
          <cell r="D145" t="str">
            <v>NHS Orkney</v>
          </cell>
          <cell r="E145">
            <v>1</v>
          </cell>
          <cell r="F145">
            <v>1</v>
          </cell>
          <cell r="G145">
            <v>0</v>
          </cell>
          <cell r="H145" t="str">
            <v>n/a</v>
          </cell>
          <cell r="I145" t="str">
            <v>n/a</v>
          </cell>
        </row>
        <row r="146">
          <cell r="A146" t="str">
            <v>1MelanomaNHS Shetland</v>
          </cell>
          <cell r="B146">
            <v>1</v>
          </cell>
          <cell r="C146" t="str">
            <v>Melanoma</v>
          </cell>
          <cell r="D146" t="str">
            <v>NHS Shetland</v>
          </cell>
          <cell r="E146" t="str">
            <v>-</v>
          </cell>
          <cell r="F146" t="str">
            <v>-</v>
          </cell>
          <cell r="G146" t="str">
            <v>n/a</v>
          </cell>
          <cell r="H146" t="str">
            <v>n/a</v>
          </cell>
          <cell r="I146" t="str">
            <v>n/a</v>
          </cell>
        </row>
        <row r="147">
          <cell r="A147" t="str">
            <v>1MelanomaNHS Tayside</v>
          </cell>
          <cell r="B147">
            <v>1</v>
          </cell>
          <cell r="C147" t="str">
            <v>Melanoma</v>
          </cell>
          <cell r="D147" t="str">
            <v>NHS Tayside</v>
          </cell>
          <cell r="E147">
            <v>20</v>
          </cell>
          <cell r="F147">
            <v>20</v>
          </cell>
          <cell r="G147">
            <v>29</v>
          </cell>
          <cell r="H147">
            <v>5</v>
          </cell>
          <cell r="I147" t="str">
            <v>n/a</v>
          </cell>
        </row>
        <row r="148">
          <cell r="A148" t="str">
            <v>1MelanomaNHS Western Isles</v>
          </cell>
          <cell r="B148">
            <v>1</v>
          </cell>
          <cell r="C148" t="str">
            <v>Melanoma</v>
          </cell>
          <cell r="D148" t="str">
            <v>NHS Western Isles</v>
          </cell>
          <cell r="E148" t="str">
            <v>-</v>
          </cell>
          <cell r="F148" t="str">
            <v>-</v>
          </cell>
          <cell r="G148" t="str">
            <v>n/a</v>
          </cell>
          <cell r="H148" t="str">
            <v>n/a</v>
          </cell>
          <cell r="I148" t="str">
            <v>n/a</v>
          </cell>
        </row>
        <row r="149">
          <cell r="A149" t="str">
            <v>1MelanomaSCAN 5 Total</v>
          </cell>
          <cell r="B149">
            <v>1</v>
          </cell>
          <cell r="C149" t="str">
            <v>Melanoma</v>
          </cell>
          <cell r="D149" t="str">
            <v>SCAN 5 Total</v>
          </cell>
          <cell r="E149">
            <v>76</v>
          </cell>
          <cell r="F149">
            <v>76</v>
          </cell>
          <cell r="G149">
            <v>29</v>
          </cell>
          <cell r="H149">
            <v>0</v>
          </cell>
          <cell r="I149">
            <v>9</v>
          </cell>
        </row>
        <row r="150">
          <cell r="A150" t="str">
            <v>1MelanomaNHS Borders</v>
          </cell>
          <cell r="B150">
            <v>1</v>
          </cell>
          <cell r="C150" t="str">
            <v>Melanoma</v>
          </cell>
          <cell r="D150" t="str">
            <v>NHS Borders</v>
          </cell>
          <cell r="E150">
            <v>5</v>
          </cell>
          <cell r="F150">
            <v>5</v>
          </cell>
          <cell r="G150">
            <v>0</v>
          </cell>
          <cell r="H150">
            <v>0</v>
          </cell>
          <cell r="I150" t="str">
            <v>n/a</v>
          </cell>
        </row>
        <row r="151">
          <cell r="A151" t="str">
            <v>1MelanomaNHS Dumfries &amp; Galloway</v>
          </cell>
          <cell r="B151">
            <v>1</v>
          </cell>
          <cell r="C151" t="str">
            <v>Melanoma</v>
          </cell>
          <cell r="D151" t="str">
            <v>NHS Dumfries &amp; Galloway</v>
          </cell>
          <cell r="E151">
            <v>12</v>
          </cell>
          <cell r="F151">
            <v>12</v>
          </cell>
          <cell r="G151">
            <v>21</v>
          </cell>
          <cell r="H151">
            <v>3</v>
          </cell>
          <cell r="I151" t="str">
            <v>n/a</v>
          </cell>
        </row>
        <row r="152">
          <cell r="A152" t="str">
            <v>1MelanomaNHS Fife</v>
          </cell>
          <cell r="B152">
            <v>1</v>
          </cell>
          <cell r="C152" t="str">
            <v>Melanoma</v>
          </cell>
          <cell r="D152" t="str">
            <v>NHS Fife</v>
          </cell>
          <cell r="E152">
            <v>6</v>
          </cell>
          <cell r="F152">
            <v>6</v>
          </cell>
          <cell r="G152">
            <v>0</v>
          </cell>
          <cell r="H152">
            <v>0</v>
          </cell>
          <cell r="I152" t="str">
            <v>n/a</v>
          </cell>
        </row>
        <row r="153">
          <cell r="A153" t="str">
            <v>1MelanomaNHS Lothian</v>
          </cell>
          <cell r="B153">
            <v>1</v>
          </cell>
          <cell r="C153" t="str">
            <v>Melanoma</v>
          </cell>
          <cell r="D153" t="str">
            <v>NHS Lothian</v>
          </cell>
          <cell r="E153">
            <v>53</v>
          </cell>
          <cell r="F153">
            <v>53</v>
          </cell>
          <cell r="G153">
            <v>29</v>
          </cell>
          <cell r="H153">
            <v>0</v>
          </cell>
          <cell r="I153">
            <v>10</v>
          </cell>
        </row>
        <row r="154">
          <cell r="A154" t="str">
            <v>1MelanomaWOSCAN5 Total</v>
          </cell>
          <cell r="B154">
            <v>1</v>
          </cell>
          <cell r="C154" t="str">
            <v>Melanoma</v>
          </cell>
          <cell r="D154" t="str">
            <v>WOSCAN5 Total</v>
          </cell>
          <cell r="E154">
            <v>151</v>
          </cell>
          <cell r="F154">
            <v>147</v>
          </cell>
          <cell r="G154">
            <v>104</v>
          </cell>
          <cell r="H154">
            <v>0</v>
          </cell>
          <cell r="I154">
            <v>22</v>
          </cell>
        </row>
        <row r="155">
          <cell r="A155" t="str">
            <v>1MelanomaNHS Ayrshire &amp; Arran</v>
          </cell>
          <cell r="B155">
            <v>1</v>
          </cell>
          <cell r="C155" t="str">
            <v>Melanoma</v>
          </cell>
          <cell r="D155" t="str">
            <v>NHS Ayrshire &amp; Arran</v>
          </cell>
          <cell r="E155">
            <v>13</v>
          </cell>
          <cell r="F155">
            <v>13</v>
          </cell>
          <cell r="G155">
            <v>21</v>
          </cell>
          <cell r="H155">
            <v>0</v>
          </cell>
          <cell r="I155" t="str">
            <v>n/a</v>
          </cell>
        </row>
        <row r="156">
          <cell r="A156" t="str">
            <v>1MelanomaNHS Forth Valley</v>
          </cell>
          <cell r="B156">
            <v>1</v>
          </cell>
          <cell r="C156" t="str">
            <v>Melanoma</v>
          </cell>
          <cell r="D156" t="str">
            <v>NHS Forth Valley</v>
          </cell>
          <cell r="E156">
            <v>7</v>
          </cell>
          <cell r="F156">
            <v>7</v>
          </cell>
          <cell r="G156">
            <v>29</v>
          </cell>
          <cell r="H156">
            <v>15</v>
          </cell>
          <cell r="I156" t="str">
            <v>n/a</v>
          </cell>
        </row>
        <row r="157">
          <cell r="A157" t="str">
            <v>1MelanomaNHS Greater Glasgow &amp; Clyde</v>
          </cell>
          <cell r="B157">
            <v>1</v>
          </cell>
          <cell r="C157" t="str">
            <v>Melanoma</v>
          </cell>
          <cell r="D157" t="str">
            <v>NHS Greater Glasgow &amp; Clyde</v>
          </cell>
          <cell r="E157">
            <v>100</v>
          </cell>
          <cell r="F157">
            <v>98</v>
          </cell>
          <cell r="G157">
            <v>46</v>
          </cell>
          <cell r="H157">
            <v>0</v>
          </cell>
          <cell r="I157">
            <v>16.100000000000001</v>
          </cell>
        </row>
        <row r="158">
          <cell r="A158" t="str">
            <v>1MelanomaNHS Lanarkshire</v>
          </cell>
          <cell r="B158">
            <v>1</v>
          </cell>
          <cell r="C158" t="str">
            <v>Melanoma</v>
          </cell>
          <cell r="D158" t="str">
            <v>NHS Lanarkshire</v>
          </cell>
          <cell r="E158">
            <v>31</v>
          </cell>
          <cell r="F158">
            <v>29</v>
          </cell>
          <cell r="G158">
            <v>104</v>
          </cell>
          <cell r="H158">
            <v>2</v>
          </cell>
          <cell r="I158" t="str">
            <v>n/a</v>
          </cell>
        </row>
        <row r="159">
          <cell r="A159" t="str">
            <v>1MelanomaGolden Jubilee National Hospital</v>
          </cell>
          <cell r="B159">
            <v>1</v>
          </cell>
          <cell r="C159" t="str">
            <v>Melanoma</v>
          </cell>
          <cell r="D159" t="str">
            <v>Golden Jubilee National Hospital</v>
          </cell>
          <cell r="E159" t="str">
            <v>-</v>
          </cell>
          <cell r="F159" t="str">
            <v>-</v>
          </cell>
          <cell r="G159" t="str">
            <v>n/a</v>
          </cell>
          <cell r="H159" t="str">
            <v>n/a</v>
          </cell>
          <cell r="I159" t="str">
            <v>n/a</v>
          </cell>
        </row>
        <row r="160">
          <cell r="A160" t="str">
            <v>1MelanomaNational Waiting Times Centre</v>
          </cell>
          <cell r="B160">
            <v>1</v>
          </cell>
          <cell r="C160" t="str">
            <v>Melanoma</v>
          </cell>
          <cell r="D160" t="str">
            <v>National Waiting Times Centre</v>
          </cell>
          <cell r="E160" t="str">
            <v>-</v>
          </cell>
          <cell r="F160" t="str">
            <v>-</v>
          </cell>
          <cell r="G160" t="str">
            <v>n/a</v>
          </cell>
          <cell r="H160" t="str">
            <v>n/a</v>
          </cell>
          <cell r="I160" t="str">
            <v>n/a</v>
          </cell>
        </row>
        <row r="161">
          <cell r="A161" t="str">
            <v>1MelanomaScotland</v>
          </cell>
          <cell r="B161">
            <v>1</v>
          </cell>
          <cell r="C161" t="str">
            <v>Melanoma</v>
          </cell>
          <cell r="D161" t="str">
            <v>Scotland</v>
          </cell>
          <cell r="E161">
            <v>284</v>
          </cell>
          <cell r="F161">
            <v>279</v>
          </cell>
          <cell r="G161">
            <v>104</v>
          </cell>
          <cell r="H161">
            <v>0</v>
          </cell>
          <cell r="I161">
            <v>17.7</v>
          </cell>
        </row>
        <row r="162">
          <cell r="A162" t="str">
            <v>1OvarianNOSCAN5 Total</v>
          </cell>
          <cell r="B162">
            <v>1</v>
          </cell>
          <cell r="C162" t="str">
            <v>Ovarian</v>
          </cell>
          <cell r="D162" t="str">
            <v>NOSCAN5 Total</v>
          </cell>
          <cell r="E162">
            <v>29</v>
          </cell>
          <cell r="F162">
            <v>29</v>
          </cell>
          <cell r="G162">
            <v>25</v>
          </cell>
          <cell r="H162">
            <v>6</v>
          </cell>
          <cell r="I162" t="str">
            <v>n/a</v>
          </cell>
        </row>
        <row r="163">
          <cell r="A163" t="str">
            <v>1OvarianNHS Grampian</v>
          </cell>
          <cell r="B163">
            <v>1</v>
          </cell>
          <cell r="C163" t="str">
            <v>Ovarian</v>
          </cell>
          <cell r="D163" t="str">
            <v>NHS Grampian</v>
          </cell>
          <cell r="E163">
            <v>12</v>
          </cell>
          <cell r="F163">
            <v>12</v>
          </cell>
          <cell r="G163">
            <v>25</v>
          </cell>
          <cell r="H163">
            <v>3</v>
          </cell>
          <cell r="I163" t="str">
            <v>n/a</v>
          </cell>
        </row>
        <row r="164">
          <cell r="A164" t="str">
            <v>1OvarianNHS Highland</v>
          </cell>
          <cell r="B164">
            <v>1</v>
          </cell>
          <cell r="C164" t="str">
            <v>Ovarian</v>
          </cell>
          <cell r="D164" t="str">
            <v>NHS Highland</v>
          </cell>
          <cell r="E164">
            <v>6</v>
          </cell>
          <cell r="F164">
            <v>6</v>
          </cell>
          <cell r="G164">
            <v>13</v>
          </cell>
          <cell r="H164">
            <v>0</v>
          </cell>
          <cell r="I164" t="str">
            <v>n/a</v>
          </cell>
        </row>
        <row r="165">
          <cell r="A165" t="str">
            <v>1OvarianNHS Orkney</v>
          </cell>
          <cell r="B165">
            <v>1</v>
          </cell>
          <cell r="C165" t="str">
            <v>Ovarian</v>
          </cell>
          <cell r="D165" t="str">
            <v>NHS Orkney</v>
          </cell>
          <cell r="E165" t="str">
            <v>-</v>
          </cell>
          <cell r="F165" t="str">
            <v>-</v>
          </cell>
          <cell r="G165" t="str">
            <v>n/a</v>
          </cell>
          <cell r="H165" t="str">
            <v>n/a</v>
          </cell>
          <cell r="I165" t="str">
            <v>n/a</v>
          </cell>
        </row>
        <row r="166">
          <cell r="A166" t="str">
            <v>1OvarianNHS Shetland</v>
          </cell>
          <cell r="B166">
            <v>1</v>
          </cell>
          <cell r="C166" t="str">
            <v>Ovarian</v>
          </cell>
          <cell r="D166" t="str">
            <v>NHS Shetland</v>
          </cell>
          <cell r="E166" t="str">
            <v>-</v>
          </cell>
          <cell r="F166" t="str">
            <v>-</v>
          </cell>
          <cell r="G166" t="str">
            <v>n/a</v>
          </cell>
          <cell r="H166" t="str">
            <v>n/a</v>
          </cell>
          <cell r="I166" t="str">
            <v>n/a</v>
          </cell>
        </row>
        <row r="167">
          <cell r="A167" t="str">
            <v>1OvarianNHS Tayside</v>
          </cell>
          <cell r="B167">
            <v>1</v>
          </cell>
          <cell r="C167" t="str">
            <v>Ovarian</v>
          </cell>
          <cell r="D167" t="str">
            <v>NHS Tayside</v>
          </cell>
          <cell r="E167">
            <v>11</v>
          </cell>
          <cell r="F167">
            <v>11</v>
          </cell>
          <cell r="G167">
            <v>25</v>
          </cell>
          <cell r="H167">
            <v>14</v>
          </cell>
          <cell r="I167" t="str">
            <v>n/a</v>
          </cell>
        </row>
        <row r="168">
          <cell r="A168" t="str">
            <v>1OvarianNHS Western Isles</v>
          </cell>
          <cell r="B168">
            <v>1</v>
          </cell>
          <cell r="C168" t="str">
            <v>Ovarian</v>
          </cell>
          <cell r="D168" t="str">
            <v>NHS Western Isles</v>
          </cell>
          <cell r="E168" t="str">
            <v>-</v>
          </cell>
          <cell r="F168" t="str">
            <v>-</v>
          </cell>
          <cell r="G168" t="str">
            <v>n/a</v>
          </cell>
          <cell r="H168" t="str">
            <v>n/a</v>
          </cell>
          <cell r="I168" t="str">
            <v>n/a</v>
          </cell>
        </row>
        <row r="169">
          <cell r="A169" t="str">
            <v>1OvarianSCAN 5 Total</v>
          </cell>
          <cell r="B169">
            <v>1</v>
          </cell>
          <cell r="C169" t="str">
            <v>Ovarian</v>
          </cell>
          <cell r="D169" t="str">
            <v>SCAN 5 Total</v>
          </cell>
          <cell r="E169">
            <v>27</v>
          </cell>
          <cell r="F169">
            <v>27</v>
          </cell>
          <cell r="G169">
            <v>30</v>
          </cell>
          <cell r="H169">
            <v>9</v>
          </cell>
          <cell r="I169" t="str">
            <v>n/a</v>
          </cell>
        </row>
        <row r="170">
          <cell r="A170" t="str">
            <v>1OvarianNHS Borders</v>
          </cell>
          <cell r="B170">
            <v>1</v>
          </cell>
          <cell r="C170" t="str">
            <v>Ovarian</v>
          </cell>
          <cell r="D170" t="str">
            <v>NHS Borders</v>
          </cell>
          <cell r="E170">
            <v>1</v>
          </cell>
          <cell r="F170">
            <v>1</v>
          </cell>
          <cell r="G170">
            <v>0</v>
          </cell>
          <cell r="H170" t="str">
            <v>n/a</v>
          </cell>
          <cell r="I170" t="str">
            <v>n/a</v>
          </cell>
        </row>
        <row r="171">
          <cell r="A171" t="str">
            <v>1OvarianNHS Dumfries &amp; Galloway</v>
          </cell>
          <cell r="B171">
            <v>1</v>
          </cell>
          <cell r="C171" t="str">
            <v>Ovarian</v>
          </cell>
          <cell r="D171" t="str">
            <v>NHS Dumfries &amp; Galloway</v>
          </cell>
          <cell r="E171">
            <v>6</v>
          </cell>
          <cell r="F171">
            <v>6</v>
          </cell>
          <cell r="G171">
            <v>11</v>
          </cell>
          <cell r="H171">
            <v>5.5</v>
          </cell>
          <cell r="I171" t="str">
            <v>n/a</v>
          </cell>
        </row>
        <row r="172">
          <cell r="A172" t="str">
            <v>1OvarianNHS Fife</v>
          </cell>
          <cell r="B172">
            <v>1</v>
          </cell>
          <cell r="C172" t="str">
            <v>Ovarian</v>
          </cell>
          <cell r="D172" t="str">
            <v>NHS Fife</v>
          </cell>
          <cell r="E172">
            <v>2</v>
          </cell>
          <cell r="F172">
            <v>2</v>
          </cell>
          <cell r="G172">
            <v>8</v>
          </cell>
          <cell r="H172" t="str">
            <v>n/a</v>
          </cell>
          <cell r="I172" t="str">
            <v>n/a</v>
          </cell>
        </row>
        <row r="173">
          <cell r="A173" t="str">
            <v>1OvarianNHS Lothian</v>
          </cell>
          <cell r="B173">
            <v>1</v>
          </cell>
          <cell r="C173" t="str">
            <v>Ovarian</v>
          </cell>
          <cell r="D173" t="str">
            <v>NHS Lothian</v>
          </cell>
          <cell r="E173">
            <v>18</v>
          </cell>
          <cell r="F173">
            <v>18</v>
          </cell>
          <cell r="G173">
            <v>30</v>
          </cell>
          <cell r="H173">
            <v>13</v>
          </cell>
          <cell r="I173" t="str">
            <v>n/a</v>
          </cell>
        </row>
        <row r="174">
          <cell r="A174" t="str">
            <v>1OvarianWOSCAN5 Total</v>
          </cell>
          <cell r="B174">
            <v>1</v>
          </cell>
          <cell r="C174" t="str">
            <v>Ovarian</v>
          </cell>
          <cell r="D174" t="str">
            <v>WOSCAN5 Total</v>
          </cell>
          <cell r="E174">
            <v>39</v>
          </cell>
          <cell r="F174">
            <v>38</v>
          </cell>
          <cell r="G174">
            <v>37</v>
          </cell>
          <cell r="H174">
            <v>15</v>
          </cell>
          <cell r="I174" t="str">
            <v>n/a</v>
          </cell>
        </row>
        <row r="175">
          <cell r="A175" t="str">
            <v>1OvarianNHS Ayrshire &amp; Arran</v>
          </cell>
          <cell r="B175">
            <v>1</v>
          </cell>
          <cell r="C175" t="str">
            <v>Ovarian</v>
          </cell>
          <cell r="D175" t="str">
            <v>NHS Ayrshire &amp; Arran</v>
          </cell>
          <cell r="E175">
            <v>8</v>
          </cell>
          <cell r="F175">
            <v>8</v>
          </cell>
          <cell r="G175">
            <v>16</v>
          </cell>
          <cell r="H175">
            <v>3.5</v>
          </cell>
          <cell r="I175" t="str">
            <v>n/a</v>
          </cell>
        </row>
        <row r="176">
          <cell r="A176" t="str">
            <v>1OvarianNHS Forth Valley</v>
          </cell>
          <cell r="B176">
            <v>1</v>
          </cell>
          <cell r="C176" t="str">
            <v>Ovarian</v>
          </cell>
          <cell r="D176" t="str">
            <v>NHS Forth Valley</v>
          </cell>
          <cell r="E176">
            <v>4</v>
          </cell>
          <cell r="F176">
            <v>3</v>
          </cell>
          <cell r="G176">
            <v>37</v>
          </cell>
          <cell r="H176">
            <v>14.5</v>
          </cell>
          <cell r="I176" t="str">
            <v>n/a</v>
          </cell>
        </row>
        <row r="177">
          <cell r="A177" t="str">
            <v>1OvarianNHS Greater Glasgow &amp; Clyde</v>
          </cell>
          <cell r="B177">
            <v>1</v>
          </cell>
          <cell r="C177" t="str">
            <v>Ovarian</v>
          </cell>
          <cell r="D177" t="str">
            <v>NHS Greater Glasgow &amp; Clyde</v>
          </cell>
          <cell r="E177">
            <v>21</v>
          </cell>
          <cell r="F177">
            <v>21</v>
          </cell>
          <cell r="G177">
            <v>30</v>
          </cell>
          <cell r="H177">
            <v>15</v>
          </cell>
          <cell r="I177" t="str">
            <v>n/a</v>
          </cell>
        </row>
        <row r="178">
          <cell r="A178" t="str">
            <v>1OvarianNHS Lanarkshire</v>
          </cell>
          <cell r="B178">
            <v>1</v>
          </cell>
          <cell r="C178" t="str">
            <v>Ovarian</v>
          </cell>
          <cell r="D178" t="str">
            <v>NHS Lanarkshire</v>
          </cell>
          <cell r="E178">
            <v>6</v>
          </cell>
          <cell r="F178">
            <v>6</v>
          </cell>
          <cell r="G178">
            <v>29</v>
          </cell>
          <cell r="H178">
            <v>27.5</v>
          </cell>
          <cell r="I178" t="str">
            <v>n/a</v>
          </cell>
        </row>
        <row r="179">
          <cell r="A179" t="str">
            <v>1OvarianGolden Jubilee National Hospital</v>
          </cell>
          <cell r="B179">
            <v>1</v>
          </cell>
          <cell r="C179" t="str">
            <v>Ovarian</v>
          </cell>
          <cell r="D179" t="str">
            <v>Golden Jubilee National Hospital</v>
          </cell>
          <cell r="E179" t="str">
            <v>-</v>
          </cell>
          <cell r="F179" t="str">
            <v>-</v>
          </cell>
          <cell r="G179" t="str">
            <v>n/a</v>
          </cell>
          <cell r="H179" t="str">
            <v>n/a</v>
          </cell>
          <cell r="I179" t="str">
            <v>n/a</v>
          </cell>
        </row>
        <row r="180">
          <cell r="A180" t="str">
            <v>1OvarianNational Waiting Times Centre</v>
          </cell>
          <cell r="B180">
            <v>1</v>
          </cell>
          <cell r="C180" t="str">
            <v>Ovarian</v>
          </cell>
          <cell r="D180" t="str">
            <v>National Waiting Times Centre</v>
          </cell>
          <cell r="E180" t="str">
            <v>-</v>
          </cell>
          <cell r="F180" t="str">
            <v>-</v>
          </cell>
          <cell r="G180" t="str">
            <v>n/a</v>
          </cell>
          <cell r="H180" t="str">
            <v>n/a</v>
          </cell>
          <cell r="I180" t="str">
            <v>n/a</v>
          </cell>
        </row>
        <row r="181">
          <cell r="A181" t="str">
            <v>1OvarianScotland</v>
          </cell>
          <cell r="B181">
            <v>1</v>
          </cell>
          <cell r="C181" t="str">
            <v>Ovarian</v>
          </cell>
          <cell r="D181" t="str">
            <v>Scotland</v>
          </cell>
          <cell r="E181">
            <v>95</v>
          </cell>
          <cell r="F181">
            <v>94</v>
          </cell>
          <cell r="G181">
            <v>37</v>
          </cell>
          <cell r="H181">
            <v>10</v>
          </cell>
          <cell r="I181">
            <v>27</v>
          </cell>
        </row>
        <row r="182">
          <cell r="A182" t="str">
            <v>1Upper GINOSCAN5 Total</v>
          </cell>
          <cell r="B182">
            <v>1</v>
          </cell>
          <cell r="C182" t="str">
            <v>Upper GI</v>
          </cell>
          <cell r="D182" t="str">
            <v>NOSCAN5 Total</v>
          </cell>
          <cell r="E182">
            <v>130</v>
          </cell>
          <cell r="F182">
            <v>129</v>
          </cell>
          <cell r="G182">
            <v>40</v>
          </cell>
          <cell r="H182">
            <v>2</v>
          </cell>
          <cell r="I182">
            <v>19</v>
          </cell>
        </row>
        <row r="183">
          <cell r="A183" t="str">
            <v>1Upper GINHS Grampian</v>
          </cell>
          <cell r="B183">
            <v>1</v>
          </cell>
          <cell r="C183" t="str">
            <v>Upper GI</v>
          </cell>
          <cell r="D183" t="str">
            <v>NHS Grampian</v>
          </cell>
          <cell r="E183">
            <v>47</v>
          </cell>
          <cell r="F183">
            <v>46</v>
          </cell>
          <cell r="G183">
            <v>40</v>
          </cell>
          <cell r="H183">
            <v>3</v>
          </cell>
          <cell r="I183">
            <v>19.399999999999999</v>
          </cell>
        </row>
        <row r="184">
          <cell r="A184" t="str">
            <v>1Upper GINHS Highland</v>
          </cell>
          <cell r="B184">
            <v>1</v>
          </cell>
          <cell r="C184" t="str">
            <v>Upper GI</v>
          </cell>
          <cell r="D184" t="str">
            <v>NHS Highland</v>
          </cell>
          <cell r="E184">
            <v>32</v>
          </cell>
          <cell r="F184">
            <v>32</v>
          </cell>
          <cell r="G184">
            <v>28</v>
          </cell>
          <cell r="H184">
            <v>3.5</v>
          </cell>
          <cell r="I184" t="str">
            <v>n/a</v>
          </cell>
        </row>
        <row r="185">
          <cell r="A185" t="str">
            <v>1Upper GINHS Orkney</v>
          </cell>
          <cell r="B185">
            <v>1</v>
          </cell>
          <cell r="C185" t="str">
            <v>Upper GI</v>
          </cell>
          <cell r="D185" t="str">
            <v>NHS Orkney</v>
          </cell>
          <cell r="E185" t="str">
            <v>-</v>
          </cell>
          <cell r="F185" t="str">
            <v>-</v>
          </cell>
          <cell r="G185" t="str">
            <v>n/a</v>
          </cell>
          <cell r="H185" t="str">
            <v>n/a</v>
          </cell>
          <cell r="I185" t="str">
            <v>n/a</v>
          </cell>
        </row>
        <row r="186">
          <cell r="A186" t="str">
            <v>1Upper GINHS Shetland</v>
          </cell>
          <cell r="B186">
            <v>1</v>
          </cell>
          <cell r="C186" t="str">
            <v>Upper GI</v>
          </cell>
          <cell r="D186" t="str">
            <v>NHS Shetland</v>
          </cell>
          <cell r="E186" t="str">
            <v>-</v>
          </cell>
          <cell r="F186" t="str">
            <v>-</v>
          </cell>
          <cell r="G186" t="str">
            <v>n/a</v>
          </cell>
          <cell r="H186" t="str">
            <v>n/a</v>
          </cell>
          <cell r="I186" t="str">
            <v>n/a</v>
          </cell>
        </row>
        <row r="187">
          <cell r="A187" t="str">
            <v>1Upper GINHS Tayside</v>
          </cell>
          <cell r="B187">
            <v>1</v>
          </cell>
          <cell r="C187" t="str">
            <v>Upper GI</v>
          </cell>
          <cell r="D187" t="str">
            <v>NHS Tayside</v>
          </cell>
          <cell r="E187">
            <v>50</v>
          </cell>
          <cell r="F187">
            <v>50</v>
          </cell>
          <cell r="G187">
            <v>26</v>
          </cell>
          <cell r="H187">
            <v>1</v>
          </cell>
          <cell r="I187">
            <v>16.5</v>
          </cell>
        </row>
        <row r="188">
          <cell r="A188" t="str">
            <v>1Upper GINHS Western Isles</v>
          </cell>
          <cell r="B188">
            <v>1</v>
          </cell>
          <cell r="C188" t="str">
            <v>Upper GI</v>
          </cell>
          <cell r="D188" t="str">
            <v>NHS Western Isles</v>
          </cell>
          <cell r="E188">
            <v>1</v>
          </cell>
          <cell r="F188">
            <v>1</v>
          </cell>
          <cell r="G188">
            <v>0</v>
          </cell>
          <cell r="H188" t="str">
            <v>n/a</v>
          </cell>
          <cell r="I188" t="str">
            <v>n/a</v>
          </cell>
        </row>
        <row r="189">
          <cell r="A189" t="str">
            <v>1Upper GISCAN 5 Total</v>
          </cell>
          <cell r="B189">
            <v>1</v>
          </cell>
          <cell r="C189" t="str">
            <v>Upper GI</v>
          </cell>
          <cell r="D189" t="str">
            <v>SCAN 5 Total</v>
          </cell>
          <cell r="E189">
            <v>131</v>
          </cell>
          <cell r="F189">
            <v>131</v>
          </cell>
          <cell r="G189">
            <v>31</v>
          </cell>
          <cell r="H189">
            <v>5</v>
          </cell>
          <cell r="I189">
            <v>20</v>
          </cell>
        </row>
        <row r="190">
          <cell r="A190" t="str">
            <v>1Upper GINHS Borders</v>
          </cell>
          <cell r="B190">
            <v>1</v>
          </cell>
          <cell r="C190" t="str">
            <v>Upper GI</v>
          </cell>
          <cell r="D190" t="str">
            <v>NHS Borders</v>
          </cell>
          <cell r="E190">
            <v>7</v>
          </cell>
          <cell r="F190">
            <v>7</v>
          </cell>
          <cell r="G190">
            <v>26</v>
          </cell>
          <cell r="H190">
            <v>0</v>
          </cell>
          <cell r="I190" t="str">
            <v>n/a</v>
          </cell>
        </row>
        <row r="191">
          <cell r="A191" t="str">
            <v>1Upper GINHS Dumfries &amp; Galloway</v>
          </cell>
          <cell r="B191">
            <v>1</v>
          </cell>
          <cell r="C191" t="str">
            <v>Upper GI</v>
          </cell>
          <cell r="D191" t="str">
            <v>NHS Dumfries &amp; Galloway</v>
          </cell>
          <cell r="E191">
            <v>10</v>
          </cell>
          <cell r="F191">
            <v>10</v>
          </cell>
          <cell r="G191">
            <v>10</v>
          </cell>
          <cell r="H191">
            <v>0</v>
          </cell>
          <cell r="I191" t="str">
            <v>n/a</v>
          </cell>
        </row>
        <row r="192">
          <cell r="A192" t="str">
            <v>1Upper GINHS Fife</v>
          </cell>
          <cell r="B192">
            <v>1</v>
          </cell>
          <cell r="C192" t="str">
            <v>Upper GI</v>
          </cell>
          <cell r="D192" t="str">
            <v>NHS Fife</v>
          </cell>
          <cell r="E192">
            <v>24</v>
          </cell>
          <cell r="F192">
            <v>24</v>
          </cell>
          <cell r="G192">
            <v>11</v>
          </cell>
          <cell r="H192">
            <v>0</v>
          </cell>
          <cell r="I192" t="str">
            <v>n/a</v>
          </cell>
        </row>
        <row r="193">
          <cell r="A193" t="str">
            <v>1Upper GINHS Lothian</v>
          </cell>
          <cell r="B193">
            <v>1</v>
          </cell>
          <cell r="C193" t="str">
            <v>Upper GI</v>
          </cell>
          <cell r="D193" t="str">
            <v>NHS Lothian</v>
          </cell>
          <cell r="E193">
            <v>90</v>
          </cell>
          <cell r="F193">
            <v>90</v>
          </cell>
          <cell r="G193">
            <v>31</v>
          </cell>
          <cell r="H193">
            <v>6</v>
          </cell>
          <cell r="I193">
            <v>22</v>
          </cell>
        </row>
        <row r="194">
          <cell r="A194" t="str">
            <v>1Upper GIWOSCAN5 Total</v>
          </cell>
          <cell r="B194">
            <v>1</v>
          </cell>
          <cell r="C194" t="str">
            <v>Upper GI</v>
          </cell>
          <cell r="D194" t="str">
            <v>WOSCAN5 Total</v>
          </cell>
          <cell r="E194">
            <v>246</v>
          </cell>
          <cell r="F194">
            <v>245</v>
          </cell>
          <cell r="G194">
            <v>37</v>
          </cell>
          <cell r="H194">
            <v>5</v>
          </cell>
          <cell r="I194">
            <v>17.5</v>
          </cell>
        </row>
        <row r="195">
          <cell r="A195" t="str">
            <v>1Upper GINHS Ayrshire &amp; Arran</v>
          </cell>
          <cell r="B195">
            <v>1</v>
          </cell>
          <cell r="C195" t="str">
            <v>Upper GI</v>
          </cell>
          <cell r="D195" t="str">
            <v>NHS Ayrshire &amp; Arran</v>
          </cell>
          <cell r="E195">
            <v>33</v>
          </cell>
          <cell r="F195">
            <v>33</v>
          </cell>
          <cell r="G195">
            <v>18</v>
          </cell>
          <cell r="H195">
            <v>1</v>
          </cell>
          <cell r="I195" t="str">
            <v>n/a</v>
          </cell>
        </row>
        <row r="196">
          <cell r="A196" t="str">
            <v>1Upper GINHS Forth Valley</v>
          </cell>
          <cell r="B196">
            <v>1</v>
          </cell>
          <cell r="C196" t="str">
            <v>Upper GI</v>
          </cell>
          <cell r="D196" t="str">
            <v>NHS Forth Valley</v>
          </cell>
          <cell r="E196">
            <v>28</v>
          </cell>
          <cell r="F196">
            <v>27</v>
          </cell>
          <cell r="G196">
            <v>37</v>
          </cell>
          <cell r="H196">
            <v>2.5</v>
          </cell>
          <cell r="I196" t="str">
            <v>n/a</v>
          </cell>
        </row>
        <row r="197">
          <cell r="A197" t="str">
            <v>1Upper GINHS Greater Glasgow &amp; Clyde</v>
          </cell>
          <cell r="B197">
            <v>1</v>
          </cell>
          <cell r="C197" t="str">
            <v>Upper GI</v>
          </cell>
          <cell r="D197" t="str">
            <v>NHS Greater Glasgow &amp; Clyde</v>
          </cell>
          <cell r="E197">
            <v>151</v>
          </cell>
          <cell r="F197">
            <v>151</v>
          </cell>
          <cell r="G197">
            <v>28</v>
          </cell>
          <cell r="H197">
            <v>7</v>
          </cell>
          <cell r="I197">
            <v>19</v>
          </cell>
        </row>
        <row r="198">
          <cell r="A198" t="str">
            <v>1Upper GINHS Lanarkshire</v>
          </cell>
          <cell r="B198">
            <v>1</v>
          </cell>
          <cell r="C198" t="str">
            <v>Upper GI</v>
          </cell>
          <cell r="D198" t="str">
            <v>NHS Lanarkshire</v>
          </cell>
          <cell r="E198">
            <v>34</v>
          </cell>
          <cell r="F198">
            <v>34</v>
          </cell>
          <cell r="G198">
            <v>23</v>
          </cell>
          <cell r="H198">
            <v>1</v>
          </cell>
          <cell r="I198" t="str">
            <v>n/a</v>
          </cell>
        </row>
        <row r="199">
          <cell r="A199" t="str">
            <v>1Upper GIGolden Jubilee National Hospital</v>
          </cell>
          <cell r="B199">
            <v>1</v>
          </cell>
          <cell r="C199" t="str">
            <v>Upper GI</v>
          </cell>
          <cell r="D199" t="str">
            <v>Golden Jubilee National Hospital</v>
          </cell>
          <cell r="E199" t="str">
            <v>-</v>
          </cell>
          <cell r="F199" t="str">
            <v>-</v>
          </cell>
          <cell r="G199" t="str">
            <v>n/a</v>
          </cell>
          <cell r="H199" t="str">
            <v>n/a</v>
          </cell>
          <cell r="I199" t="str">
            <v>n/a</v>
          </cell>
        </row>
        <row r="200">
          <cell r="A200" t="str">
            <v>1Upper GINational Waiting Times Centre</v>
          </cell>
          <cell r="B200">
            <v>1</v>
          </cell>
          <cell r="C200" t="str">
            <v>Upper GI</v>
          </cell>
          <cell r="D200" t="str">
            <v>National Waiting Times Centre</v>
          </cell>
          <cell r="E200" t="str">
            <v>-</v>
          </cell>
          <cell r="F200" t="str">
            <v>-</v>
          </cell>
          <cell r="G200" t="str">
            <v>n/a</v>
          </cell>
          <cell r="H200" t="str">
            <v>n/a</v>
          </cell>
          <cell r="I200" t="str">
            <v>n/a</v>
          </cell>
        </row>
        <row r="201">
          <cell r="A201" t="str">
            <v>1Upper GIScotland</v>
          </cell>
          <cell r="B201">
            <v>1</v>
          </cell>
          <cell r="C201" t="str">
            <v>Upper GI</v>
          </cell>
          <cell r="D201" t="str">
            <v>Scotland</v>
          </cell>
          <cell r="E201">
            <v>507</v>
          </cell>
          <cell r="F201">
            <v>505</v>
          </cell>
          <cell r="G201">
            <v>40</v>
          </cell>
          <cell r="H201">
            <v>4</v>
          </cell>
          <cell r="I201">
            <v>19</v>
          </cell>
        </row>
        <row r="202">
          <cell r="A202" t="str">
            <v>1UrologyNOSCAN5 Total</v>
          </cell>
          <cell r="B202">
            <v>1</v>
          </cell>
          <cell r="C202" t="str">
            <v>Urology</v>
          </cell>
          <cell r="D202" t="str">
            <v>NOSCAN5 Total</v>
          </cell>
          <cell r="E202">
            <v>251</v>
          </cell>
          <cell r="F202">
            <v>231</v>
          </cell>
          <cell r="G202">
            <v>84</v>
          </cell>
          <cell r="H202">
            <v>2</v>
          </cell>
          <cell r="I202">
            <v>30</v>
          </cell>
        </row>
        <row r="203">
          <cell r="A203" t="str">
            <v>1UrologyNHS Grampian</v>
          </cell>
          <cell r="B203">
            <v>1</v>
          </cell>
          <cell r="C203" t="str">
            <v>Urology</v>
          </cell>
          <cell r="D203" t="str">
            <v>NHS Grampian</v>
          </cell>
          <cell r="E203">
            <v>97</v>
          </cell>
          <cell r="F203">
            <v>91</v>
          </cell>
          <cell r="G203">
            <v>70</v>
          </cell>
          <cell r="H203">
            <v>0</v>
          </cell>
          <cell r="I203">
            <v>28.4</v>
          </cell>
        </row>
        <row r="204">
          <cell r="A204" t="str">
            <v>1UrologyNHS Highland</v>
          </cell>
          <cell r="B204">
            <v>1</v>
          </cell>
          <cell r="C204" t="str">
            <v>Urology</v>
          </cell>
          <cell r="D204" t="str">
            <v>NHS Highland</v>
          </cell>
          <cell r="E204">
            <v>73</v>
          </cell>
          <cell r="F204">
            <v>61</v>
          </cell>
          <cell r="G204">
            <v>84</v>
          </cell>
          <cell r="H204">
            <v>5</v>
          </cell>
          <cell r="I204">
            <v>40.4</v>
          </cell>
        </row>
        <row r="205">
          <cell r="A205" t="str">
            <v>1UrologyNHS Orkney</v>
          </cell>
          <cell r="B205">
            <v>1</v>
          </cell>
          <cell r="C205" t="str">
            <v>Urology</v>
          </cell>
          <cell r="D205" t="str">
            <v>NHS Orkney</v>
          </cell>
          <cell r="E205">
            <v>1</v>
          </cell>
          <cell r="F205">
            <v>1</v>
          </cell>
          <cell r="G205">
            <v>0</v>
          </cell>
          <cell r="H205" t="str">
            <v>n/a</v>
          </cell>
          <cell r="I205" t="str">
            <v>n/a</v>
          </cell>
        </row>
        <row r="206">
          <cell r="A206" t="str">
            <v>1UrologyNHS Shetland</v>
          </cell>
          <cell r="B206">
            <v>1</v>
          </cell>
          <cell r="C206" t="str">
            <v>Urology</v>
          </cell>
          <cell r="D206" t="str">
            <v>NHS Shetland</v>
          </cell>
          <cell r="E206">
            <v>3</v>
          </cell>
          <cell r="F206">
            <v>3</v>
          </cell>
          <cell r="G206">
            <v>2</v>
          </cell>
          <cell r="H206">
            <v>0</v>
          </cell>
          <cell r="I206" t="str">
            <v>n/a</v>
          </cell>
        </row>
        <row r="207">
          <cell r="A207" t="str">
            <v>1UrologyNHS Tayside</v>
          </cell>
          <cell r="B207">
            <v>1</v>
          </cell>
          <cell r="C207" t="str">
            <v>Urology</v>
          </cell>
          <cell r="D207" t="str">
            <v>NHS Tayside</v>
          </cell>
          <cell r="E207">
            <v>75</v>
          </cell>
          <cell r="F207">
            <v>73</v>
          </cell>
          <cell r="G207">
            <v>35</v>
          </cell>
          <cell r="H207">
            <v>6</v>
          </cell>
          <cell r="I207">
            <v>24.6</v>
          </cell>
        </row>
        <row r="208">
          <cell r="A208" t="str">
            <v>1UrologyNHS Western Isles</v>
          </cell>
          <cell r="B208">
            <v>1</v>
          </cell>
          <cell r="C208" t="str">
            <v>Urology</v>
          </cell>
          <cell r="D208" t="str">
            <v>NHS Western Isles</v>
          </cell>
          <cell r="E208">
            <v>2</v>
          </cell>
          <cell r="F208">
            <v>2</v>
          </cell>
          <cell r="G208">
            <v>19</v>
          </cell>
          <cell r="H208" t="str">
            <v>n/a</v>
          </cell>
          <cell r="I208" t="str">
            <v>n/a</v>
          </cell>
        </row>
        <row r="209">
          <cell r="A209" t="str">
            <v>1UrologySCAN 5 Total</v>
          </cell>
          <cell r="B209">
            <v>1</v>
          </cell>
          <cell r="C209" t="str">
            <v>Urology</v>
          </cell>
          <cell r="D209" t="str">
            <v>SCAN 5 Total</v>
          </cell>
          <cell r="E209">
            <v>261</v>
          </cell>
          <cell r="F209">
            <v>255</v>
          </cell>
          <cell r="G209">
            <v>76</v>
          </cell>
          <cell r="H209">
            <v>2</v>
          </cell>
          <cell r="I209">
            <v>29</v>
          </cell>
        </row>
        <row r="210">
          <cell r="A210" t="str">
            <v>1UrologyNHS Borders</v>
          </cell>
          <cell r="B210">
            <v>1</v>
          </cell>
          <cell r="C210" t="str">
            <v>Urology</v>
          </cell>
          <cell r="D210" t="str">
            <v>NHS Borders</v>
          </cell>
          <cell r="E210">
            <v>13</v>
          </cell>
          <cell r="F210">
            <v>13</v>
          </cell>
          <cell r="G210">
            <v>24</v>
          </cell>
          <cell r="H210">
            <v>6</v>
          </cell>
          <cell r="I210" t="str">
            <v>n/a</v>
          </cell>
        </row>
        <row r="211">
          <cell r="A211" t="str">
            <v>1UrologyNHS Dumfries &amp; Galloway</v>
          </cell>
          <cell r="B211">
            <v>1</v>
          </cell>
          <cell r="C211" t="str">
            <v>Urology</v>
          </cell>
          <cell r="D211" t="str">
            <v>NHS Dumfries &amp; Galloway</v>
          </cell>
          <cell r="E211">
            <v>32</v>
          </cell>
          <cell r="F211">
            <v>32</v>
          </cell>
          <cell r="G211">
            <v>31</v>
          </cell>
          <cell r="H211">
            <v>2</v>
          </cell>
          <cell r="I211" t="str">
            <v>n/a</v>
          </cell>
        </row>
        <row r="212">
          <cell r="A212" t="str">
            <v>1UrologyNHS Fife</v>
          </cell>
          <cell r="B212">
            <v>1</v>
          </cell>
          <cell r="C212" t="str">
            <v>Urology</v>
          </cell>
          <cell r="D212" t="str">
            <v>NHS Fife</v>
          </cell>
          <cell r="E212">
            <v>67</v>
          </cell>
          <cell r="F212">
            <v>66</v>
          </cell>
          <cell r="G212">
            <v>32</v>
          </cell>
          <cell r="H212">
            <v>0</v>
          </cell>
          <cell r="I212">
            <v>15</v>
          </cell>
        </row>
        <row r="213">
          <cell r="A213" t="str">
            <v>1UrologyNHS Lothian</v>
          </cell>
          <cell r="B213">
            <v>1</v>
          </cell>
          <cell r="C213" t="str">
            <v>Urology</v>
          </cell>
          <cell r="D213" t="str">
            <v>NHS Lothian</v>
          </cell>
          <cell r="E213">
            <v>149</v>
          </cell>
          <cell r="F213">
            <v>144</v>
          </cell>
          <cell r="G213">
            <v>76</v>
          </cell>
          <cell r="H213">
            <v>15</v>
          </cell>
          <cell r="I213">
            <v>30</v>
          </cell>
        </row>
        <row r="214">
          <cell r="A214" t="str">
            <v>1UrologyWOSCAN5 Total</v>
          </cell>
          <cell r="B214">
            <v>1</v>
          </cell>
          <cell r="C214" t="str">
            <v>Urology</v>
          </cell>
          <cell r="D214" t="str">
            <v>WOSCAN5 Total</v>
          </cell>
          <cell r="E214">
            <v>386</v>
          </cell>
          <cell r="F214">
            <v>361</v>
          </cell>
          <cell r="G214">
            <v>69</v>
          </cell>
          <cell r="H214">
            <v>2</v>
          </cell>
          <cell r="I214">
            <v>29</v>
          </cell>
        </row>
        <row r="215">
          <cell r="A215" t="str">
            <v>1UrologyNHS Ayrshire &amp; Arran</v>
          </cell>
          <cell r="B215">
            <v>1</v>
          </cell>
          <cell r="C215" t="str">
            <v>Urology</v>
          </cell>
          <cell r="D215" t="str">
            <v>NHS Ayrshire &amp; Arran</v>
          </cell>
          <cell r="E215">
            <v>52</v>
          </cell>
          <cell r="F215">
            <v>52</v>
          </cell>
          <cell r="G215">
            <v>30</v>
          </cell>
          <cell r="H215">
            <v>2</v>
          </cell>
          <cell r="I215">
            <v>18.899999999999999</v>
          </cell>
        </row>
        <row r="216">
          <cell r="A216" t="str">
            <v>1UrologyNHS Forth Valley</v>
          </cell>
          <cell r="B216">
            <v>1</v>
          </cell>
          <cell r="C216" t="str">
            <v>Urology</v>
          </cell>
          <cell r="D216" t="str">
            <v>NHS Forth Valley</v>
          </cell>
          <cell r="E216">
            <v>67</v>
          </cell>
          <cell r="F216">
            <v>54</v>
          </cell>
          <cell r="G216">
            <v>69</v>
          </cell>
          <cell r="H216">
            <v>2</v>
          </cell>
          <cell r="I216">
            <v>48</v>
          </cell>
        </row>
        <row r="217">
          <cell r="A217" t="str">
            <v>1UrologyNHS Greater Glasgow &amp; Clyde</v>
          </cell>
          <cell r="B217">
            <v>1</v>
          </cell>
          <cell r="C217" t="str">
            <v>Urology</v>
          </cell>
          <cell r="D217" t="str">
            <v>NHS Greater Glasgow &amp; Clyde</v>
          </cell>
          <cell r="E217">
            <v>211</v>
          </cell>
          <cell r="F217">
            <v>201</v>
          </cell>
          <cell r="G217">
            <v>56</v>
          </cell>
          <cell r="H217">
            <v>2</v>
          </cell>
          <cell r="I217">
            <v>29</v>
          </cell>
        </row>
        <row r="218">
          <cell r="A218" t="str">
            <v>1UrologyNHS Lanarkshire</v>
          </cell>
          <cell r="B218">
            <v>1</v>
          </cell>
          <cell r="C218" t="str">
            <v>Urology</v>
          </cell>
          <cell r="D218" t="str">
            <v>NHS Lanarkshire</v>
          </cell>
          <cell r="E218">
            <v>56</v>
          </cell>
          <cell r="F218">
            <v>54</v>
          </cell>
          <cell r="G218">
            <v>65</v>
          </cell>
          <cell r="H218">
            <v>0</v>
          </cell>
          <cell r="I218">
            <v>28.5</v>
          </cell>
        </row>
        <row r="219">
          <cell r="A219" t="str">
            <v>1UrologyGolden Jubilee National Hospital</v>
          </cell>
          <cell r="B219">
            <v>1</v>
          </cell>
          <cell r="C219" t="str">
            <v>Urology</v>
          </cell>
          <cell r="D219" t="str">
            <v>Golden Jubilee National Hospital</v>
          </cell>
          <cell r="E219" t="str">
            <v>-</v>
          </cell>
          <cell r="F219" t="str">
            <v>-</v>
          </cell>
          <cell r="G219" t="str">
            <v>n/a</v>
          </cell>
          <cell r="H219" t="str">
            <v>n/a</v>
          </cell>
          <cell r="I219" t="str">
            <v>n/a</v>
          </cell>
        </row>
        <row r="220">
          <cell r="A220" t="str">
            <v>1UrologyNational Waiting Times Centre</v>
          </cell>
          <cell r="B220">
            <v>1</v>
          </cell>
          <cell r="C220" t="str">
            <v>Urology</v>
          </cell>
          <cell r="D220" t="str">
            <v>National Waiting Times Centre</v>
          </cell>
          <cell r="E220" t="str">
            <v>-</v>
          </cell>
          <cell r="F220" t="str">
            <v>-</v>
          </cell>
          <cell r="G220" t="str">
            <v>n/a</v>
          </cell>
          <cell r="H220" t="str">
            <v>n/a</v>
          </cell>
          <cell r="I220" t="str">
            <v>n/a</v>
          </cell>
        </row>
        <row r="221">
          <cell r="A221" t="str">
            <v>1UrologyScotland</v>
          </cell>
          <cell r="B221">
            <v>1</v>
          </cell>
          <cell r="C221" t="str">
            <v>Urology</v>
          </cell>
          <cell r="D221" t="str">
            <v>Scotland</v>
          </cell>
          <cell r="E221">
            <v>898</v>
          </cell>
          <cell r="F221">
            <v>847</v>
          </cell>
          <cell r="G221">
            <v>84</v>
          </cell>
          <cell r="H221">
            <v>2</v>
          </cell>
          <cell r="I221">
            <v>29</v>
          </cell>
        </row>
        <row r="222">
          <cell r="A222" t="str">
            <v>1Breast - screened excludedSCAN 5 Total</v>
          </cell>
          <cell r="B222">
            <v>1</v>
          </cell>
          <cell r="C222" t="str">
            <v>Breast - screened excluded</v>
          </cell>
          <cell r="D222" t="str">
            <v>SCAN 5 Total</v>
          </cell>
          <cell r="E222">
            <v>166</v>
          </cell>
          <cell r="F222">
            <v>166</v>
          </cell>
          <cell r="G222">
            <v>29</v>
          </cell>
          <cell r="H222">
            <v>7.5</v>
          </cell>
          <cell r="I222">
            <v>15</v>
          </cell>
        </row>
        <row r="223">
          <cell r="A223" t="str">
            <v>1Breast - screened excludedNHS Grampian</v>
          </cell>
          <cell r="B223">
            <v>1</v>
          </cell>
          <cell r="C223" t="str">
            <v>Breast - screened excluded</v>
          </cell>
          <cell r="D223" t="str">
            <v>NHS Grampian</v>
          </cell>
          <cell r="E223">
            <v>64</v>
          </cell>
          <cell r="F223">
            <v>64</v>
          </cell>
          <cell r="G223">
            <v>29</v>
          </cell>
          <cell r="H223">
            <v>8.5</v>
          </cell>
          <cell r="I223">
            <v>26</v>
          </cell>
        </row>
        <row r="224">
          <cell r="A224" t="str">
            <v>1Breast - screened excludedNHS Highland</v>
          </cell>
          <cell r="B224">
            <v>1</v>
          </cell>
          <cell r="C224" t="str">
            <v>Breast - screened excluded</v>
          </cell>
          <cell r="D224" t="str">
            <v>NHS Highland</v>
          </cell>
          <cell r="E224">
            <v>48</v>
          </cell>
          <cell r="F224">
            <v>43</v>
          </cell>
          <cell r="G224">
            <v>41</v>
          </cell>
          <cell r="H224">
            <v>17</v>
          </cell>
          <cell r="I224">
            <v>31.9</v>
          </cell>
        </row>
        <row r="225">
          <cell r="A225" t="str">
            <v>1Breast - screened excludedNHS Orkney</v>
          </cell>
          <cell r="B225">
            <v>1</v>
          </cell>
          <cell r="C225" t="str">
            <v>Breast - screened excluded</v>
          </cell>
          <cell r="D225" t="str">
            <v>NHS Orkney</v>
          </cell>
          <cell r="E225" t="str">
            <v>-</v>
          </cell>
          <cell r="F225" t="str">
            <v>-</v>
          </cell>
          <cell r="G225" t="str">
            <v>n/a</v>
          </cell>
          <cell r="H225" t="str">
            <v>n/a</v>
          </cell>
          <cell r="I225" t="str">
            <v>n/a</v>
          </cell>
        </row>
        <row r="226">
          <cell r="A226" t="str">
            <v>1Breast - screened excludedNHS Shetland</v>
          </cell>
          <cell r="B226">
            <v>1</v>
          </cell>
          <cell r="C226" t="str">
            <v>Breast - screened excluded</v>
          </cell>
          <cell r="D226" t="str">
            <v>NHS Shetland</v>
          </cell>
          <cell r="E226">
            <v>3</v>
          </cell>
          <cell r="F226">
            <v>3</v>
          </cell>
          <cell r="G226">
            <v>6</v>
          </cell>
          <cell r="H226">
            <v>6</v>
          </cell>
          <cell r="I226" t="str">
            <v>n/a</v>
          </cell>
        </row>
        <row r="227">
          <cell r="A227" t="str">
            <v>1Breast - screened excludedNHS Tayside</v>
          </cell>
          <cell r="B227">
            <v>1</v>
          </cell>
          <cell r="C227" t="str">
            <v>Breast - screened excluded</v>
          </cell>
          <cell r="D227" t="str">
            <v>NHS Tayside</v>
          </cell>
          <cell r="E227">
            <v>67</v>
          </cell>
          <cell r="F227">
            <v>67</v>
          </cell>
          <cell r="G227">
            <v>31</v>
          </cell>
          <cell r="H227">
            <v>8</v>
          </cell>
          <cell r="I227">
            <v>21</v>
          </cell>
        </row>
        <row r="228">
          <cell r="A228" t="str">
            <v>1Breast - screened excludedNHS Western Isles</v>
          </cell>
          <cell r="B228">
            <v>1</v>
          </cell>
          <cell r="C228" t="str">
            <v>Breast - screened excluded</v>
          </cell>
          <cell r="D228" t="str">
            <v>NHS Western Isles</v>
          </cell>
          <cell r="E228" t="str">
            <v>-</v>
          </cell>
          <cell r="F228" t="str">
            <v>-</v>
          </cell>
          <cell r="G228" t="str">
            <v>n/a</v>
          </cell>
          <cell r="H228" t="str">
            <v>n/a</v>
          </cell>
          <cell r="I228" t="str">
            <v>n/a</v>
          </cell>
        </row>
        <row r="229">
          <cell r="A229" t="str">
            <v>1Breast - screened excludedNOSCAN5 Total</v>
          </cell>
          <cell r="B229">
            <v>1</v>
          </cell>
          <cell r="C229" t="str">
            <v>Breast - screened excluded</v>
          </cell>
          <cell r="D229" t="str">
            <v>NOSCAN5 Total</v>
          </cell>
          <cell r="E229">
            <v>182</v>
          </cell>
          <cell r="F229">
            <v>177</v>
          </cell>
          <cell r="G229">
            <v>41</v>
          </cell>
          <cell r="H229">
            <v>10</v>
          </cell>
          <cell r="I229">
            <v>27</v>
          </cell>
        </row>
        <row r="230">
          <cell r="A230" t="str">
            <v>1Breast - screened excludedNHS Borders</v>
          </cell>
          <cell r="B230">
            <v>1</v>
          </cell>
          <cell r="C230" t="str">
            <v>Breast - screened excluded</v>
          </cell>
          <cell r="D230" t="str">
            <v>NHS Borders</v>
          </cell>
          <cell r="E230">
            <v>15</v>
          </cell>
          <cell r="F230">
            <v>15</v>
          </cell>
          <cell r="G230">
            <v>17</v>
          </cell>
          <cell r="H230">
            <v>12</v>
          </cell>
          <cell r="I230" t="str">
            <v>n/a</v>
          </cell>
        </row>
        <row r="231">
          <cell r="A231" t="str">
            <v>1Breast - screened excludedNHS Dumfries &amp; Galloway</v>
          </cell>
          <cell r="B231">
            <v>1</v>
          </cell>
          <cell r="C231" t="str">
            <v>Breast - screened excluded</v>
          </cell>
          <cell r="D231" t="str">
            <v>NHS Dumfries &amp; Galloway</v>
          </cell>
          <cell r="E231">
            <v>29</v>
          </cell>
          <cell r="F231">
            <v>29</v>
          </cell>
          <cell r="G231">
            <v>17</v>
          </cell>
          <cell r="H231">
            <v>7</v>
          </cell>
          <cell r="I231" t="str">
            <v>n/a</v>
          </cell>
        </row>
        <row r="232">
          <cell r="A232" t="str">
            <v>1Breast - screened excludedNHS Fife</v>
          </cell>
          <cell r="B232">
            <v>1</v>
          </cell>
          <cell r="C232" t="str">
            <v>Breast - screened excluded</v>
          </cell>
          <cell r="D232" t="str">
            <v>NHS Fife</v>
          </cell>
          <cell r="E232">
            <v>32</v>
          </cell>
          <cell r="F232">
            <v>32</v>
          </cell>
          <cell r="G232">
            <v>16</v>
          </cell>
          <cell r="H232">
            <v>7.5</v>
          </cell>
          <cell r="I232" t="str">
            <v>n/a</v>
          </cell>
        </row>
        <row r="233">
          <cell r="A233" t="str">
            <v>1Breast - screened excludedNHS Lothian</v>
          </cell>
          <cell r="B233">
            <v>1</v>
          </cell>
          <cell r="C233" t="str">
            <v>Breast - screened excluded</v>
          </cell>
          <cell r="D233" t="str">
            <v>NHS Lothian</v>
          </cell>
          <cell r="E233">
            <v>90</v>
          </cell>
          <cell r="F233">
            <v>90</v>
          </cell>
          <cell r="G233">
            <v>29</v>
          </cell>
          <cell r="H233">
            <v>7.5</v>
          </cell>
          <cell r="I233">
            <v>20</v>
          </cell>
        </row>
        <row r="234">
          <cell r="A234" t="str">
            <v>1Breast - screened excludedWOSCAN5 Total</v>
          </cell>
          <cell r="B234">
            <v>1</v>
          </cell>
          <cell r="C234" t="str">
            <v>Breast - screened excluded</v>
          </cell>
          <cell r="D234" t="str">
            <v>WOSCAN5 Total</v>
          </cell>
          <cell r="E234">
            <v>346</v>
          </cell>
          <cell r="F234">
            <v>339</v>
          </cell>
          <cell r="G234">
            <v>41</v>
          </cell>
          <cell r="H234">
            <v>9</v>
          </cell>
          <cell r="I234">
            <v>24.5</v>
          </cell>
        </row>
        <row r="235">
          <cell r="A235" t="str">
            <v>1Breast - screened excludedNHS Ayrshire &amp; Arran</v>
          </cell>
          <cell r="B235">
            <v>1</v>
          </cell>
          <cell r="C235" t="str">
            <v>Breast - screened excluded</v>
          </cell>
          <cell r="D235" t="str">
            <v>NHS Ayrshire &amp; Arran</v>
          </cell>
          <cell r="E235">
            <v>56</v>
          </cell>
          <cell r="F235">
            <v>56</v>
          </cell>
          <cell r="G235">
            <v>18</v>
          </cell>
          <cell r="H235">
            <v>5.5</v>
          </cell>
          <cell r="I235">
            <v>12</v>
          </cell>
        </row>
        <row r="236">
          <cell r="A236" t="str">
            <v>1Breast - screened excludedNHS Forth Valley</v>
          </cell>
          <cell r="B236">
            <v>1</v>
          </cell>
          <cell r="C236" t="str">
            <v>Breast - screened excluded</v>
          </cell>
          <cell r="D236" t="str">
            <v>NHS Forth Valley</v>
          </cell>
          <cell r="E236">
            <v>41</v>
          </cell>
          <cell r="F236">
            <v>41</v>
          </cell>
          <cell r="G236">
            <v>29</v>
          </cell>
          <cell r="H236">
            <v>14</v>
          </cell>
          <cell r="I236">
            <v>27</v>
          </cell>
        </row>
        <row r="237">
          <cell r="A237" t="str">
            <v>1Breast - screened excludedNHS Greater Glasgow &amp; Clyde</v>
          </cell>
          <cell r="B237">
            <v>1</v>
          </cell>
          <cell r="C237" t="str">
            <v>Breast - screened excluded</v>
          </cell>
          <cell r="D237" t="str">
            <v>NHS Greater Glasgow &amp; Clyde</v>
          </cell>
          <cell r="E237">
            <v>173</v>
          </cell>
          <cell r="F237">
            <v>166</v>
          </cell>
          <cell r="G237">
            <v>41</v>
          </cell>
          <cell r="H237">
            <v>12</v>
          </cell>
          <cell r="I237">
            <v>27</v>
          </cell>
        </row>
        <row r="238">
          <cell r="A238" t="str">
            <v>1Breast - screened excludedNHS Lanarkshire</v>
          </cell>
          <cell r="B238">
            <v>1</v>
          </cell>
          <cell r="C238" t="str">
            <v>Breast - screened excluded</v>
          </cell>
          <cell r="D238" t="str">
            <v>NHS Lanarkshire</v>
          </cell>
          <cell r="E238">
            <v>76</v>
          </cell>
          <cell r="F238">
            <v>76</v>
          </cell>
          <cell r="G238">
            <v>25</v>
          </cell>
          <cell r="H238">
            <v>8</v>
          </cell>
          <cell r="I238">
            <v>17.5</v>
          </cell>
        </row>
        <row r="239">
          <cell r="A239" t="str">
            <v>1Breast - screened excludedGolden Jubilee National Hospital</v>
          </cell>
          <cell r="B239">
            <v>1</v>
          </cell>
          <cell r="C239" t="str">
            <v>Breast - screened excluded</v>
          </cell>
          <cell r="D239" t="str">
            <v>Golden Jubilee National Hospital</v>
          </cell>
          <cell r="E239" t="str">
            <v>-</v>
          </cell>
          <cell r="F239" t="str">
            <v>-</v>
          </cell>
          <cell r="G239" t="str">
            <v>n/a</v>
          </cell>
          <cell r="H239" t="str">
            <v>n/a</v>
          </cell>
          <cell r="I239" t="str">
            <v>n/a</v>
          </cell>
        </row>
        <row r="240">
          <cell r="A240" t="str">
            <v>1Breast - screened excludedNational Waiting Times Centre</v>
          </cell>
          <cell r="B240">
            <v>1</v>
          </cell>
          <cell r="C240" t="str">
            <v>Breast - screened excluded</v>
          </cell>
          <cell r="D240" t="str">
            <v>National Waiting Times Centre</v>
          </cell>
          <cell r="E240" t="str">
            <v>-</v>
          </cell>
          <cell r="F240" t="str">
            <v>-</v>
          </cell>
          <cell r="G240" t="str">
            <v>n/a</v>
          </cell>
          <cell r="H240" t="str">
            <v>n/a</v>
          </cell>
          <cell r="I240" t="str">
            <v>n/a</v>
          </cell>
        </row>
        <row r="241">
          <cell r="A241" t="str">
            <v>1Breast - screened excludedScotland</v>
          </cell>
          <cell r="B241">
            <v>1</v>
          </cell>
          <cell r="C241" t="str">
            <v>Breast - screened excluded</v>
          </cell>
          <cell r="D241" t="str">
            <v>Scotland</v>
          </cell>
          <cell r="E241">
            <v>694</v>
          </cell>
          <cell r="F241">
            <v>682</v>
          </cell>
          <cell r="G241">
            <v>41</v>
          </cell>
          <cell r="H241">
            <v>8</v>
          </cell>
          <cell r="I241">
            <v>23</v>
          </cell>
        </row>
        <row r="242">
          <cell r="A242" t="str">
            <v>1Breast - screened onlyNOSCAN5 Total</v>
          </cell>
          <cell r="B242">
            <v>1</v>
          </cell>
          <cell r="C242" t="str">
            <v>Breast - screened only</v>
          </cell>
          <cell r="D242" t="str">
            <v>NOSCAN5 Total</v>
          </cell>
          <cell r="E242" t="str">
            <v>-</v>
          </cell>
          <cell r="F242" t="str">
            <v>-</v>
          </cell>
          <cell r="G242" t="str">
            <v>-</v>
          </cell>
          <cell r="H242" t="str">
            <v>-</v>
          </cell>
          <cell r="I242" t="str">
            <v>-</v>
          </cell>
        </row>
        <row r="243">
          <cell r="A243" t="str">
            <v>1Breast - screened onlyNHS Grampian</v>
          </cell>
          <cell r="B243">
            <v>1</v>
          </cell>
          <cell r="C243" t="str">
            <v>Breast - screened only</v>
          </cell>
          <cell r="D243" t="str">
            <v>NHS Grampian</v>
          </cell>
          <cell r="E243" t="str">
            <v>-</v>
          </cell>
          <cell r="F243" t="str">
            <v>-</v>
          </cell>
          <cell r="G243" t="str">
            <v>-</v>
          </cell>
          <cell r="H243" t="str">
            <v>-</v>
          </cell>
          <cell r="I243" t="str">
            <v>-</v>
          </cell>
        </row>
        <row r="244">
          <cell r="A244" t="str">
            <v>1Breast - screened onlyNHS Highland</v>
          </cell>
          <cell r="B244">
            <v>1</v>
          </cell>
          <cell r="C244" t="str">
            <v>Breast - screened only</v>
          </cell>
          <cell r="D244" t="str">
            <v>NHS Highland</v>
          </cell>
          <cell r="E244" t="str">
            <v>-</v>
          </cell>
          <cell r="F244" t="str">
            <v>-</v>
          </cell>
          <cell r="G244" t="str">
            <v>-</v>
          </cell>
          <cell r="H244" t="str">
            <v>-</v>
          </cell>
          <cell r="I244" t="str">
            <v>-</v>
          </cell>
        </row>
        <row r="245">
          <cell r="A245" t="str">
            <v>1Breast - screened onlyNHS Orkney</v>
          </cell>
          <cell r="B245">
            <v>1</v>
          </cell>
          <cell r="C245" t="str">
            <v>Breast - screened only</v>
          </cell>
          <cell r="D245" t="str">
            <v>NHS Orkney</v>
          </cell>
          <cell r="E245" t="str">
            <v>-</v>
          </cell>
          <cell r="F245" t="str">
            <v>-</v>
          </cell>
          <cell r="G245" t="str">
            <v>-</v>
          </cell>
          <cell r="H245" t="str">
            <v>-</v>
          </cell>
          <cell r="I245" t="str">
            <v>-</v>
          </cell>
        </row>
        <row r="246">
          <cell r="A246" t="str">
            <v>1Breast - screened onlyNHS Shetland</v>
          </cell>
          <cell r="B246">
            <v>1</v>
          </cell>
          <cell r="C246" t="str">
            <v>Breast - screened only</v>
          </cell>
          <cell r="D246" t="str">
            <v>NHS Shetland</v>
          </cell>
          <cell r="E246" t="str">
            <v>-</v>
          </cell>
          <cell r="F246" t="str">
            <v>-</v>
          </cell>
          <cell r="G246" t="str">
            <v>-</v>
          </cell>
          <cell r="H246" t="str">
            <v>-</v>
          </cell>
          <cell r="I246" t="str">
            <v>-</v>
          </cell>
        </row>
        <row r="247">
          <cell r="A247" t="str">
            <v>1Breast - screened onlyNHS Tayside</v>
          </cell>
          <cell r="B247">
            <v>1</v>
          </cell>
          <cell r="C247" t="str">
            <v>Breast - screened only</v>
          </cell>
          <cell r="D247" t="str">
            <v>NHS Tayside</v>
          </cell>
          <cell r="E247" t="str">
            <v>-</v>
          </cell>
          <cell r="F247" t="str">
            <v>-</v>
          </cell>
          <cell r="G247" t="str">
            <v>-</v>
          </cell>
          <cell r="H247" t="str">
            <v>-</v>
          </cell>
          <cell r="I247" t="str">
            <v>-</v>
          </cell>
        </row>
        <row r="248">
          <cell r="A248" t="str">
            <v>1Breast - screened onlyNHS Western Isles</v>
          </cell>
          <cell r="B248">
            <v>1</v>
          </cell>
          <cell r="C248" t="str">
            <v>Breast - screened only</v>
          </cell>
          <cell r="D248" t="str">
            <v>NHS Western Isles</v>
          </cell>
          <cell r="E248" t="str">
            <v>-</v>
          </cell>
          <cell r="F248" t="str">
            <v>-</v>
          </cell>
          <cell r="G248" t="str">
            <v>-</v>
          </cell>
          <cell r="H248" t="str">
            <v>-</v>
          </cell>
          <cell r="I248" t="str">
            <v>-</v>
          </cell>
        </row>
        <row r="249">
          <cell r="A249" t="str">
            <v>1Breast - screened onlySCAN 5 Total</v>
          </cell>
          <cell r="B249">
            <v>1</v>
          </cell>
          <cell r="C249" t="str">
            <v>Breast - screened only</v>
          </cell>
          <cell r="D249" t="str">
            <v>SCAN 5 Total</v>
          </cell>
          <cell r="E249" t="str">
            <v>-</v>
          </cell>
          <cell r="F249" t="str">
            <v>-</v>
          </cell>
          <cell r="G249" t="str">
            <v>-</v>
          </cell>
          <cell r="H249" t="str">
            <v>-</v>
          </cell>
          <cell r="I249" t="str">
            <v>-</v>
          </cell>
        </row>
        <row r="250">
          <cell r="A250" t="str">
            <v>1Breast - screened onlyNHS Borders</v>
          </cell>
          <cell r="B250">
            <v>1</v>
          </cell>
          <cell r="C250" t="str">
            <v>Breast - screened only</v>
          </cell>
          <cell r="D250" t="str">
            <v>NHS Borders</v>
          </cell>
          <cell r="E250" t="str">
            <v>-</v>
          </cell>
          <cell r="F250" t="str">
            <v>-</v>
          </cell>
          <cell r="G250" t="str">
            <v>-</v>
          </cell>
          <cell r="H250" t="str">
            <v>-</v>
          </cell>
          <cell r="I250" t="str">
            <v>-</v>
          </cell>
        </row>
        <row r="251">
          <cell r="A251" t="str">
            <v>1Breast - screened onlyNHS Dumfries &amp; Galloway</v>
          </cell>
          <cell r="B251">
            <v>1</v>
          </cell>
          <cell r="C251" t="str">
            <v>Breast - screened only</v>
          </cell>
          <cell r="D251" t="str">
            <v>NHS Dumfries &amp; Galloway</v>
          </cell>
          <cell r="E251" t="str">
            <v>-</v>
          </cell>
          <cell r="F251" t="str">
            <v>-</v>
          </cell>
          <cell r="G251" t="str">
            <v>-</v>
          </cell>
          <cell r="H251" t="str">
            <v>-</v>
          </cell>
          <cell r="I251" t="str">
            <v>-</v>
          </cell>
        </row>
        <row r="252">
          <cell r="A252" t="str">
            <v>1Breast - screened onlyNHS Fife</v>
          </cell>
          <cell r="B252">
            <v>1</v>
          </cell>
          <cell r="C252" t="str">
            <v>Breast - screened only</v>
          </cell>
          <cell r="D252" t="str">
            <v>NHS Fife</v>
          </cell>
          <cell r="E252" t="str">
            <v>-</v>
          </cell>
          <cell r="F252" t="str">
            <v>-</v>
          </cell>
          <cell r="G252" t="str">
            <v>-</v>
          </cell>
          <cell r="H252" t="str">
            <v>-</v>
          </cell>
          <cell r="I252" t="str">
            <v>-</v>
          </cell>
        </row>
        <row r="253">
          <cell r="A253" t="str">
            <v>1Breast - screened onlyNHS Lothian</v>
          </cell>
          <cell r="B253">
            <v>1</v>
          </cell>
          <cell r="C253" t="str">
            <v>Breast - screened only</v>
          </cell>
          <cell r="D253" t="str">
            <v>NHS Lothian</v>
          </cell>
          <cell r="E253" t="str">
            <v>-</v>
          </cell>
          <cell r="F253" t="str">
            <v>-</v>
          </cell>
          <cell r="G253" t="str">
            <v>-</v>
          </cell>
          <cell r="H253" t="str">
            <v>-</v>
          </cell>
          <cell r="I253" t="str">
            <v>-</v>
          </cell>
        </row>
        <row r="254">
          <cell r="A254" t="str">
            <v>1Breast - screened onlyWOSCAN5 Total</v>
          </cell>
          <cell r="B254">
            <v>1</v>
          </cell>
          <cell r="C254" t="str">
            <v>Breast - screened only</v>
          </cell>
          <cell r="D254" t="str">
            <v>WOSCAN5 Total</v>
          </cell>
          <cell r="E254" t="str">
            <v>-</v>
          </cell>
          <cell r="F254" t="str">
            <v>-</v>
          </cell>
          <cell r="G254" t="str">
            <v>-</v>
          </cell>
          <cell r="H254" t="str">
            <v>-</v>
          </cell>
          <cell r="I254" t="str">
            <v>-</v>
          </cell>
        </row>
        <row r="255">
          <cell r="A255" t="str">
            <v>1Breast - screened onlyNHS Ayrshire &amp; Arran</v>
          </cell>
          <cell r="B255">
            <v>1</v>
          </cell>
          <cell r="C255" t="str">
            <v>Breast - screened only</v>
          </cell>
          <cell r="D255" t="str">
            <v>NHS Ayrshire &amp; Arran</v>
          </cell>
          <cell r="E255" t="str">
            <v>-</v>
          </cell>
          <cell r="F255" t="str">
            <v>-</v>
          </cell>
          <cell r="G255" t="str">
            <v>-</v>
          </cell>
          <cell r="H255" t="str">
            <v>-</v>
          </cell>
          <cell r="I255" t="str">
            <v>-</v>
          </cell>
        </row>
        <row r="256">
          <cell r="A256" t="str">
            <v>1Breast - screened onlyNHS Forth Valley</v>
          </cell>
          <cell r="B256">
            <v>1</v>
          </cell>
          <cell r="C256" t="str">
            <v>Breast - screened only</v>
          </cell>
          <cell r="D256" t="str">
            <v>NHS Forth Valley</v>
          </cell>
          <cell r="E256" t="str">
            <v>-</v>
          </cell>
          <cell r="F256" t="str">
            <v>-</v>
          </cell>
          <cell r="G256" t="str">
            <v>-</v>
          </cell>
          <cell r="H256" t="str">
            <v>-</v>
          </cell>
          <cell r="I256" t="str">
            <v>-</v>
          </cell>
        </row>
        <row r="257">
          <cell r="A257" t="str">
            <v>1Breast - screened onlyNHS Greater Glasgow &amp; Clyde</v>
          </cell>
          <cell r="B257">
            <v>1</v>
          </cell>
          <cell r="C257" t="str">
            <v>Breast - screened only</v>
          </cell>
          <cell r="D257" t="str">
            <v>NHS Greater Glasgow &amp; Clyde</v>
          </cell>
          <cell r="E257" t="str">
            <v>-</v>
          </cell>
          <cell r="F257" t="str">
            <v>-</v>
          </cell>
          <cell r="G257" t="str">
            <v>-</v>
          </cell>
          <cell r="H257" t="str">
            <v>-</v>
          </cell>
          <cell r="I257" t="str">
            <v>-</v>
          </cell>
        </row>
        <row r="258">
          <cell r="A258" t="str">
            <v>1Breast - screened onlyNHS Lanarkshire</v>
          </cell>
          <cell r="B258">
            <v>1</v>
          </cell>
          <cell r="C258" t="str">
            <v>Breast - screened only</v>
          </cell>
          <cell r="D258" t="str">
            <v>NHS Lanarkshire</v>
          </cell>
          <cell r="E258" t="str">
            <v>-</v>
          </cell>
          <cell r="F258" t="str">
            <v>-</v>
          </cell>
          <cell r="G258" t="str">
            <v>-</v>
          </cell>
          <cell r="H258" t="str">
            <v>-</v>
          </cell>
          <cell r="I258" t="str">
            <v>-</v>
          </cell>
        </row>
        <row r="259">
          <cell r="A259" t="str">
            <v>1Breast - screened onlyGolden Jubilee National Hospital</v>
          </cell>
          <cell r="B259">
            <v>1</v>
          </cell>
          <cell r="C259" t="str">
            <v>Breast - screened only</v>
          </cell>
          <cell r="D259" t="str">
            <v>Golden Jubilee National Hospital</v>
          </cell>
          <cell r="E259" t="str">
            <v>-</v>
          </cell>
          <cell r="F259" t="str">
            <v>-</v>
          </cell>
          <cell r="G259" t="str">
            <v>-</v>
          </cell>
          <cell r="H259" t="str">
            <v>-</v>
          </cell>
          <cell r="I259" t="str">
            <v>-</v>
          </cell>
        </row>
        <row r="260">
          <cell r="A260" t="str">
            <v>1Breast - screened onlyNational Waiting Times Centre</v>
          </cell>
          <cell r="B260">
            <v>1</v>
          </cell>
          <cell r="C260" t="str">
            <v>Breast - screened only</v>
          </cell>
          <cell r="D260" t="str">
            <v>National Waiting Times Centre</v>
          </cell>
          <cell r="E260" t="str">
            <v>-</v>
          </cell>
          <cell r="F260" t="str">
            <v>-</v>
          </cell>
          <cell r="G260" t="str">
            <v>-</v>
          </cell>
          <cell r="H260" t="str">
            <v>-</v>
          </cell>
          <cell r="I260" t="str">
            <v>-</v>
          </cell>
        </row>
        <row r="261">
          <cell r="A261" t="str">
            <v>1Breast - screened onlyScotland</v>
          </cell>
          <cell r="B261">
            <v>1</v>
          </cell>
          <cell r="C261" t="str">
            <v>Breast - screened only</v>
          </cell>
          <cell r="D261" t="str">
            <v>Scotland</v>
          </cell>
          <cell r="E261" t="str">
            <v>-</v>
          </cell>
          <cell r="F261" t="str">
            <v>-</v>
          </cell>
          <cell r="G261" t="str">
            <v>-</v>
          </cell>
          <cell r="H261" t="str">
            <v>-</v>
          </cell>
          <cell r="I261" t="str">
            <v>-</v>
          </cell>
        </row>
        <row r="262">
          <cell r="A262" t="str">
            <v>1Colorectal - screened excludedNOSCAN5 Total</v>
          </cell>
          <cell r="B262">
            <v>1</v>
          </cell>
          <cell r="C262" t="str">
            <v>Colorectal - screened excluded</v>
          </cell>
          <cell r="D262" t="str">
            <v>NOSCAN5 Total</v>
          </cell>
          <cell r="E262">
            <v>152</v>
          </cell>
          <cell r="F262">
            <v>148</v>
          </cell>
          <cell r="G262">
            <v>38</v>
          </cell>
          <cell r="H262">
            <v>8</v>
          </cell>
          <cell r="I262">
            <v>26.9</v>
          </cell>
        </row>
        <row r="263">
          <cell r="A263" t="str">
            <v>1Colorectal - screened excludedNHS Grampian</v>
          </cell>
          <cell r="B263">
            <v>1</v>
          </cell>
          <cell r="C263" t="str">
            <v>Colorectal - screened excluded</v>
          </cell>
          <cell r="D263" t="str">
            <v>NHS Grampian</v>
          </cell>
          <cell r="E263">
            <v>56</v>
          </cell>
          <cell r="F263">
            <v>55</v>
          </cell>
          <cell r="G263">
            <v>33</v>
          </cell>
          <cell r="H263">
            <v>7.5</v>
          </cell>
          <cell r="I263">
            <v>26</v>
          </cell>
        </row>
        <row r="264">
          <cell r="A264" t="str">
            <v>1Colorectal - screened excludedNHS Highland</v>
          </cell>
          <cell r="B264">
            <v>1</v>
          </cell>
          <cell r="C264" t="str">
            <v>Colorectal - screened excluded</v>
          </cell>
          <cell r="D264" t="str">
            <v>NHS Highland</v>
          </cell>
          <cell r="E264">
            <v>39</v>
          </cell>
          <cell r="F264">
            <v>37</v>
          </cell>
          <cell r="G264">
            <v>35</v>
          </cell>
          <cell r="H264">
            <v>13</v>
          </cell>
          <cell r="I264" t="str">
            <v>n/a</v>
          </cell>
        </row>
        <row r="265">
          <cell r="A265" t="str">
            <v>1Colorectal - screened excludedNHS Orkney</v>
          </cell>
          <cell r="B265">
            <v>1</v>
          </cell>
          <cell r="C265" t="str">
            <v>Colorectal - screened excluded</v>
          </cell>
          <cell r="D265" t="str">
            <v>NHS Orkney</v>
          </cell>
          <cell r="E265">
            <v>2</v>
          </cell>
          <cell r="F265">
            <v>2</v>
          </cell>
          <cell r="G265">
            <v>15</v>
          </cell>
          <cell r="H265" t="str">
            <v>n/a</v>
          </cell>
          <cell r="I265" t="str">
            <v>n/a</v>
          </cell>
        </row>
        <row r="266">
          <cell r="A266" t="str">
            <v>1Colorectal - screened excludedNHS Shetland</v>
          </cell>
          <cell r="B266">
            <v>1</v>
          </cell>
          <cell r="C266" t="str">
            <v>Colorectal - screened excluded</v>
          </cell>
          <cell r="D266" t="str">
            <v>NHS Shetland</v>
          </cell>
          <cell r="E266">
            <v>2</v>
          </cell>
          <cell r="F266">
            <v>2</v>
          </cell>
          <cell r="G266">
            <v>0</v>
          </cell>
          <cell r="H266" t="str">
            <v>n/a</v>
          </cell>
          <cell r="I266" t="str">
            <v>n/a</v>
          </cell>
        </row>
        <row r="267">
          <cell r="A267" t="str">
            <v>1Colorectal - screened excludedNHS Tayside</v>
          </cell>
          <cell r="B267">
            <v>1</v>
          </cell>
          <cell r="C267" t="str">
            <v>Colorectal - screened excluded</v>
          </cell>
          <cell r="D267" t="str">
            <v>NHS Tayside</v>
          </cell>
          <cell r="E267">
            <v>52</v>
          </cell>
          <cell r="F267">
            <v>51</v>
          </cell>
          <cell r="G267">
            <v>38</v>
          </cell>
          <cell r="H267">
            <v>3</v>
          </cell>
          <cell r="I267">
            <v>22</v>
          </cell>
        </row>
        <row r="268">
          <cell r="A268" t="str">
            <v>1Colorectal - screened excludedNHS Western Isles</v>
          </cell>
          <cell r="B268">
            <v>1</v>
          </cell>
          <cell r="C268" t="str">
            <v>Colorectal - screened excluded</v>
          </cell>
          <cell r="D268" t="str">
            <v>NHS Western Isles</v>
          </cell>
          <cell r="E268">
            <v>1</v>
          </cell>
          <cell r="F268">
            <v>1</v>
          </cell>
          <cell r="G268">
            <v>0</v>
          </cell>
          <cell r="H268" t="str">
            <v>n/a</v>
          </cell>
          <cell r="I268" t="str">
            <v>n/a</v>
          </cell>
        </row>
        <row r="269">
          <cell r="A269" t="str">
            <v>1Colorectal - screened excludedSCAN 5 Total</v>
          </cell>
          <cell r="B269">
            <v>1</v>
          </cell>
          <cell r="C269" t="str">
            <v>Colorectal - screened excluded</v>
          </cell>
          <cell r="D269" t="str">
            <v>SCAN 5 Total</v>
          </cell>
          <cell r="E269">
            <v>179</v>
          </cell>
          <cell r="F269">
            <v>178</v>
          </cell>
          <cell r="G269">
            <v>34</v>
          </cell>
          <cell r="H269">
            <v>7</v>
          </cell>
          <cell r="I269">
            <v>25</v>
          </cell>
        </row>
        <row r="270">
          <cell r="A270" t="str">
            <v>1Colorectal - screened excludedNHS Borders</v>
          </cell>
          <cell r="B270">
            <v>1</v>
          </cell>
          <cell r="C270" t="str">
            <v>Colorectal - screened excluded</v>
          </cell>
          <cell r="D270" t="str">
            <v>NHS Borders</v>
          </cell>
          <cell r="E270">
            <v>21</v>
          </cell>
          <cell r="F270">
            <v>21</v>
          </cell>
          <cell r="G270">
            <v>27</v>
          </cell>
          <cell r="H270">
            <v>8</v>
          </cell>
          <cell r="I270" t="str">
            <v>n/a</v>
          </cell>
        </row>
        <row r="271">
          <cell r="A271" t="str">
            <v>1Colorectal - screened excludedNHS Dumfries &amp; Galloway</v>
          </cell>
          <cell r="B271">
            <v>1</v>
          </cell>
          <cell r="C271" t="str">
            <v>Colorectal - screened excluded</v>
          </cell>
          <cell r="D271" t="str">
            <v>NHS Dumfries &amp; Galloway</v>
          </cell>
          <cell r="E271">
            <v>34</v>
          </cell>
          <cell r="F271">
            <v>34</v>
          </cell>
          <cell r="G271">
            <v>27</v>
          </cell>
          <cell r="H271">
            <v>7.5</v>
          </cell>
          <cell r="I271" t="str">
            <v>n/a</v>
          </cell>
        </row>
        <row r="272">
          <cell r="A272" t="str">
            <v>1Colorectal - screened excludedNHS Fife</v>
          </cell>
          <cell r="B272">
            <v>1</v>
          </cell>
          <cell r="C272" t="str">
            <v>Colorectal - screened excluded</v>
          </cell>
          <cell r="D272" t="str">
            <v>NHS Fife</v>
          </cell>
          <cell r="E272">
            <v>40</v>
          </cell>
          <cell r="F272">
            <v>40</v>
          </cell>
          <cell r="G272">
            <v>31</v>
          </cell>
          <cell r="H272">
            <v>6</v>
          </cell>
          <cell r="I272">
            <v>24.5</v>
          </cell>
        </row>
        <row r="273">
          <cell r="A273" t="str">
            <v>1Colorectal - screened excludedNHS Lothian</v>
          </cell>
          <cell r="B273">
            <v>1</v>
          </cell>
          <cell r="C273" t="str">
            <v>Colorectal - screened excluded</v>
          </cell>
          <cell r="D273" t="str">
            <v>NHS Lothian</v>
          </cell>
          <cell r="E273">
            <v>84</v>
          </cell>
          <cell r="F273">
            <v>83</v>
          </cell>
          <cell r="G273">
            <v>34</v>
          </cell>
          <cell r="H273">
            <v>6.5</v>
          </cell>
          <cell r="I273">
            <v>25.7</v>
          </cell>
        </row>
        <row r="274">
          <cell r="A274" t="str">
            <v>1Colorectal - screened excludedWOSCAN5 Total</v>
          </cell>
          <cell r="B274">
            <v>1</v>
          </cell>
          <cell r="C274" t="str">
            <v>Colorectal - screened excluded</v>
          </cell>
          <cell r="D274" t="str">
            <v>WOSCAN5 Total</v>
          </cell>
          <cell r="E274">
            <v>316</v>
          </cell>
          <cell r="F274">
            <v>309</v>
          </cell>
          <cell r="G274">
            <v>60</v>
          </cell>
          <cell r="H274">
            <v>8</v>
          </cell>
          <cell r="I274">
            <v>27</v>
          </cell>
        </row>
        <row r="275">
          <cell r="A275" t="str">
            <v>1Colorectal - screened excludedNHS Ayrshire &amp; Arran</v>
          </cell>
          <cell r="B275">
            <v>1</v>
          </cell>
          <cell r="C275" t="str">
            <v>Colorectal - screened excluded</v>
          </cell>
          <cell r="D275" t="str">
            <v>NHS Ayrshire &amp; Arran</v>
          </cell>
          <cell r="E275">
            <v>49</v>
          </cell>
          <cell r="F275">
            <v>49</v>
          </cell>
          <cell r="G275">
            <v>27</v>
          </cell>
          <cell r="H275">
            <v>5</v>
          </cell>
          <cell r="I275">
            <v>18.8</v>
          </cell>
        </row>
        <row r="276">
          <cell r="A276" t="str">
            <v>1Colorectal - screened excludedNHS Forth Valley</v>
          </cell>
          <cell r="B276">
            <v>1</v>
          </cell>
          <cell r="C276" t="str">
            <v>Colorectal - screened excluded</v>
          </cell>
          <cell r="D276" t="str">
            <v>NHS Forth Valley</v>
          </cell>
          <cell r="E276">
            <v>39</v>
          </cell>
          <cell r="F276">
            <v>36</v>
          </cell>
          <cell r="G276">
            <v>60</v>
          </cell>
          <cell r="H276">
            <v>1</v>
          </cell>
          <cell r="I276" t="str">
            <v>n/a</v>
          </cell>
        </row>
        <row r="277">
          <cell r="A277" t="str">
            <v>1Colorectal - screened excludedNHS Greater Glasgow &amp; Clyde</v>
          </cell>
          <cell r="B277">
            <v>1</v>
          </cell>
          <cell r="C277" t="str">
            <v>Colorectal - screened excluded</v>
          </cell>
          <cell r="D277" t="str">
            <v>NHS Greater Glasgow &amp; Clyde</v>
          </cell>
          <cell r="E277">
            <v>157</v>
          </cell>
          <cell r="F277">
            <v>153</v>
          </cell>
          <cell r="G277">
            <v>39</v>
          </cell>
          <cell r="H277">
            <v>12</v>
          </cell>
          <cell r="I277">
            <v>27</v>
          </cell>
        </row>
        <row r="278">
          <cell r="A278" t="str">
            <v>1Colorectal - screened excludedNHS Lanarkshire</v>
          </cell>
          <cell r="B278">
            <v>1</v>
          </cell>
          <cell r="C278" t="str">
            <v>Colorectal - screened excluded</v>
          </cell>
          <cell r="D278" t="str">
            <v>NHS Lanarkshire</v>
          </cell>
          <cell r="E278">
            <v>71</v>
          </cell>
          <cell r="F278">
            <v>71</v>
          </cell>
          <cell r="G278">
            <v>30</v>
          </cell>
          <cell r="H278">
            <v>8</v>
          </cell>
          <cell r="I278">
            <v>26</v>
          </cell>
        </row>
        <row r="279">
          <cell r="A279" t="str">
            <v>1Colorectal - screened excludedGolden Jubilee National Hospital</v>
          </cell>
          <cell r="B279">
            <v>1</v>
          </cell>
          <cell r="C279" t="str">
            <v>Colorectal - screened excluded</v>
          </cell>
          <cell r="D279" t="str">
            <v>Golden Jubilee National Hospital</v>
          </cell>
          <cell r="E279">
            <v>1</v>
          </cell>
          <cell r="F279">
            <v>1</v>
          </cell>
          <cell r="G279">
            <v>0</v>
          </cell>
          <cell r="H279" t="str">
            <v>n/a</v>
          </cell>
          <cell r="I279" t="str">
            <v>n/a</v>
          </cell>
        </row>
        <row r="280">
          <cell r="A280" t="str">
            <v>1Colorectal - screened excludedNational Waiting Times Centre</v>
          </cell>
          <cell r="B280">
            <v>1</v>
          </cell>
          <cell r="C280" t="str">
            <v>Colorectal - screened excluded</v>
          </cell>
          <cell r="D280" t="str">
            <v>National Waiting Times Centre</v>
          </cell>
          <cell r="E280">
            <v>1</v>
          </cell>
          <cell r="F280">
            <v>1</v>
          </cell>
          <cell r="G280">
            <v>0</v>
          </cell>
          <cell r="H280" t="str">
            <v>n/a</v>
          </cell>
          <cell r="I280" t="str">
            <v>n/a</v>
          </cell>
        </row>
        <row r="281">
          <cell r="A281" t="str">
            <v>1Colorectal - screened excludedScotland</v>
          </cell>
          <cell r="B281">
            <v>1</v>
          </cell>
          <cell r="C281" t="str">
            <v>Colorectal - screened excluded</v>
          </cell>
          <cell r="D281" t="str">
            <v>Scotland</v>
          </cell>
          <cell r="E281">
            <v>648</v>
          </cell>
          <cell r="F281">
            <v>636</v>
          </cell>
          <cell r="G281">
            <v>60</v>
          </cell>
          <cell r="H281">
            <v>8</v>
          </cell>
          <cell r="I281">
            <v>26</v>
          </cell>
        </row>
        <row r="282">
          <cell r="A282" t="str">
            <v>1Colorectal - screened onlyNOSCAN5 Total</v>
          </cell>
          <cell r="B282">
            <v>1</v>
          </cell>
          <cell r="C282" t="str">
            <v>Colorectal - screened only</v>
          </cell>
          <cell r="D282" t="str">
            <v>NOSCAN5 Total</v>
          </cell>
          <cell r="E282" t="str">
            <v>-</v>
          </cell>
          <cell r="F282" t="str">
            <v>-</v>
          </cell>
          <cell r="G282" t="str">
            <v>-</v>
          </cell>
          <cell r="H282" t="str">
            <v>-</v>
          </cell>
          <cell r="I282" t="str">
            <v>-</v>
          </cell>
        </row>
        <row r="283">
          <cell r="A283" t="str">
            <v>1Colorectal - screened onlyNHS Grampian</v>
          </cell>
          <cell r="B283">
            <v>1</v>
          </cell>
          <cell r="C283" t="str">
            <v>Colorectal - screened only</v>
          </cell>
          <cell r="D283" t="str">
            <v>NHS Grampian</v>
          </cell>
          <cell r="E283" t="str">
            <v>-</v>
          </cell>
          <cell r="F283" t="str">
            <v>-</v>
          </cell>
          <cell r="G283" t="str">
            <v>-</v>
          </cell>
          <cell r="H283" t="str">
            <v>-</v>
          </cell>
          <cell r="I283" t="str">
            <v>-</v>
          </cell>
        </row>
        <row r="284">
          <cell r="A284" t="str">
            <v>1Colorectal - screened onlyNHS Highland</v>
          </cell>
          <cell r="B284">
            <v>1</v>
          </cell>
          <cell r="C284" t="str">
            <v>Colorectal - screened only</v>
          </cell>
          <cell r="D284" t="str">
            <v>NHS Highland</v>
          </cell>
          <cell r="E284" t="str">
            <v>-</v>
          </cell>
          <cell r="F284" t="str">
            <v>-</v>
          </cell>
          <cell r="G284" t="str">
            <v>-</v>
          </cell>
          <cell r="H284" t="str">
            <v>-</v>
          </cell>
          <cell r="I284" t="str">
            <v>-</v>
          </cell>
        </row>
        <row r="285">
          <cell r="A285" t="str">
            <v>1Colorectal - screened onlyNHS Orkney</v>
          </cell>
          <cell r="B285">
            <v>1</v>
          </cell>
          <cell r="C285" t="str">
            <v>Colorectal - screened only</v>
          </cell>
          <cell r="D285" t="str">
            <v>NHS Orkney</v>
          </cell>
          <cell r="E285" t="str">
            <v>-</v>
          </cell>
          <cell r="F285" t="str">
            <v>-</v>
          </cell>
          <cell r="G285" t="str">
            <v>-</v>
          </cell>
          <cell r="H285" t="str">
            <v>-</v>
          </cell>
          <cell r="I285" t="str">
            <v>-</v>
          </cell>
        </row>
        <row r="286">
          <cell r="A286" t="str">
            <v>1Colorectal - screened onlyNHS Shetland</v>
          </cell>
          <cell r="B286">
            <v>1</v>
          </cell>
          <cell r="C286" t="str">
            <v>Colorectal - screened only</v>
          </cell>
          <cell r="D286" t="str">
            <v>NHS Shetland</v>
          </cell>
          <cell r="E286" t="str">
            <v>-</v>
          </cell>
          <cell r="F286" t="str">
            <v>-</v>
          </cell>
          <cell r="G286" t="str">
            <v>-</v>
          </cell>
          <cell r="H286" t="str">
            <v>-</v>
          </cell>
          <cell r="I286" t="str">
            <v>-</v>
          </cell>
        </row>
        <row r="287">
          <cell r="A287" t="str">
            <v>1Colorectal - screened onlyNHS Tayside</v>
          </cell>
          <cell r="B287">
            <v>1</v>
          </cell>
          <cell r="C287" t="str">
            <v>Colorectal - screened only</v>
          </cell>
          <cell r="D287" t="str">
            <v>NHS Tayside</v>
          </cell>
          <cell r="E287" t="str">
            <v>-</v>
          </cell>
          <cell r="F287" t="str">
            <v>-</v>
          </cell>
          <cell r="G287" t="str">
            <v>-</v>
          </cell>
          <cell r="H287" t="str">
            <v>-</v>
          </cell>
          <cell r="I287" t="str">
            <v>-</v>
          </cell>
        </row>
        <row r="288">
          <cell r="A288" t="str">
            <v>1Colorectal - screened onlyNHS Western Isles</v>
          </cell>
          <cell r="B288">
            <v>1</v>
          </cell>
          <cell r="C288" t="str">
            <v>Colorectal - screened only</v>
          </cell>
          <cell r="D288" t="str">
            <v>NHS Western Isles</v>
          </cell>
          <cell r="E288" t="str">
            <v>-</v>
          </cell>
          <cell r="F288" t="str">
            <v>-</v>
          </cell>
          <cell r="G288" t="str">
            <v>-</v>
          </cell>
          <cell r="H288" t="str">
            <v>-</v>
          </cell>
          <cell r="I288" t="str">
            <v>-</v>
          </cell>
        </row>
        <row r="289">
          <cell r="A289" t="str">
            <v>1Colorectal - screened onlySCAN 5 Total</v>
          </cell>
          <cell r="B289">
            <v>1</v>
          </cell>
          <cell r="C289" t="str">
            <v>Colorectal - screened only</v>
          </cell>
          <cell r="D289" t="str">
            <v>SCAN 5 Total</v>
          </cell>
          <cell r="E289" t="str">
            <v>-</v>
          </cell>
          <cell r="F289" t="str">
            <v>-</v>
          </cell>
          <cell r="G289" t="str">
            <v>-</v>
          </cell>
          <cell r="H289" t="str">
            <v>-</v>
          </cell>
          <cell r="I289" t="str">
            <v>-</v>
          </cell>
        </row>
        <row r="290">
          <cell r="A290" t="str">
            <v>1Colorectal - screened onlyNHS Borders</v>
          </cell>
          <cell r="B290">
            <v>1</v>
          </cell>
          <cell r="C290" t="str">
            <v>Colorectal - screened only</v>
          </cell>
          <cell r="D290" t="str">
            <v>NHS Borders</v>
          </cell>
          <cell r="E290" t="str">
            <v>-</v>
          </cell>
          <cell r="F290" t="str">
            <v>-</v>
          </cell>
          <cell r="G290" t="str">
            <v>-</v>
          </cell>
          <cell r="H290" t="str">
            <v>-</v>
          </cell>
          <cell r="I290" t="str">
            <v>-</v>
          </cell>
        </row>
        <row r="291">
          <cell r="A291" t="str">
            <v>1Colorectal - screened onlyNHS Dumfries &amp; Galloway</v>
          </cell>
          <cell r="B291">
            <v>1</v>
          </cell>
          <cell r="C291" t="str">
            <v>Colorectal - screened only</v>
          </cell>
          <cell r="D291" t="str">
            <v>NHS Dumfries &amp; Galloway</v>
          </cell>
          <cell r="E291" t="str">
            <v>-</v>
          </cell>
          <cell r="F291" t="str">
            <v>-</v>
          </cell>
          <cell r="G291" t="str">
            <v>-</v>
          </cell>
          <cell r="H291" t="str">
            <v>-</v>
          </cell>
          <cell r="I291" t="str">
            <v>-</v>
          </cell>
        </row>
        <row r="292">
          <cell r="A292" t="str">
            <v>1Colorectal - screened onlyNHS Fife</v>
          </cell>
          <cell r="B292">
            <v>1</v>
          </cell>
          <cell r="C292" t="str">
            <v>Colorectal - screened only</v>
          </cell>
          <cell r="D292" t="str">
            <v>NHS Fife</v>
          </cell>
          <cell r="E292" t="str">
            <v>-</v>
          </cell>
          <cell r="F292" t="str">
            <v>-</v>
          </cell>
          <cell r="G292" t="str">
            <v>-</v>
          </cell>
          <cell r="H292" t="str">
            <v>-</v>
          </cell>
          <cell r="I292" t="str">
            <v>-</v>
          </cell>
        </row>
        <row r="293">
          <cell r="A293" t="str">
            <v>1Colorectal - screened onlyNHS Lothian</v>
          </cell>
          <cell r="B293">
            <v>1</v>
          </cell>
          <cell r="C293" t="str">
            <v>Colorectal - screened only</v>
          </cell>
          <cell r="D293" t="str">
            <v>NHS Lothian</v>
          </cell>
          <cell r="E293" t="str">
            <v>-</v>
          </cell>
          <cell r="F293" t="str">
            <v>-</v>
          </cell>
          <cell r="G293" t="str">
            <v>-</v>
          </cell>
          <cell r="H293" t="str">
            <v>-</v>
          </cell>
          <cell r="I293" t="str">
            <v>-</v>
          </cell>
        </row>
        <row r="294">
          <cell r="A294" t="str">
            <v>1Colorectal - screened onlyWOSCAN5 Total</v>
          </cell>
          <cell r="B294">
            <v>1</v>
          </cell>
          <cell r="C294" t="str">
            <v>Colorectal - screened only</v>
          </cell>
          <cell r="D294" t="str">
            <v>WOSCAN5 Total</v>
          </cell>
          <cell r="E294" t="str">
            <v>-</v>
          </cell>
          <cell r="F294" t="str">
            <v>-</v>
          </cell>
          <cell r="G294" t="str">
            <v>-</v>
          </cell>
          <cell r="H294" t="str">
            <v>-</v>
          </cell>
          <cell r="I294" t="str">
            <v>-</v>
          </cell>
        </row>
        <row r="295">
          <cell r="A295" t="str">
            <v>1Colorectal - screened onlyNHS Ayrshire &amp; Arran</v>
          </cell>
          <cell r="B295">
            <v>1</v>
          </cell>
          <cell r="C295" t="str">
            <v>Colorectal - screened only</v>
          </cell>
          <cell r="D295" t="str">
            <v>NHS Ayrshire &amp; Arran</v>
          </cell>
          <cell r="E295" t="str">
            <v>-</v>
          </cell>
          <cell r="F295" t="str">
            <v>-</v>
          </cell>
          <cell r="G295" t="str">
            <v>-</v>
          </cell>
          <cell r="H295" t="str">
            <v>-</v>
          </cell>
          <cell r="I295" t="str">
            <v>-</v>
          </cell>
        </row>
        <row r="296">
          <cell r="A296" t="str">
            <v>1Colorectal - screened onlyNHS Forth Valley</v>
          </cell>
          <cell r="B296">
            <v>1</v>
          </cell>
          <cell r="C296" t="str">
            <v>Colorectal - screened only</v>
          </cell>
          <cell r="D296" t="str">
            <v>NHS Forth Valley</v>
          </cell>
          <cell r="E296" t="str">
            <v>-</v>
          </cell>
          <cell r="F296" t="str">
            <v>-</v>
          </cell>
          <cell r="G296" t="str">
            <v>-</v>
          </cell>
          <cell r="H296" t="str">
            <v>-</v>
          </cell>
          <cell r="I296" t="str">
            <v>-</v>
          </cell>
        </row>
        <row r="297">
          <cell r="A297" t="str">
            <v>1Colorectal - screened onlyNHS Greater Glasgow &amp; Clyde</v>
          </cell>
          <cell r="B297">
            <v>1</v>
          </cell>
          <cell r="C297" t="str">
            <v>Colorectal - screened only</v>
          </cell>
          <cell r="D297" t="str">
            <v>NHS Greater Glasgow &amp; Clyde</v>
          </cell>
          <cell r="E297" t="str">
            <v>-</v>
          </cell>
          <cell r="F297" t="str">
            <v>-</v>
          </cell>
          <cell r="G297" t="str">
            <v>-</v>
          </cell>
          <cell r="H297" t="str">
            <v>-</v>
          </cell>
          <cell r="I297" t="str">
            <v>-</v>
          </cell>
        </row>
        <row r="298">
          <cell r="A298" t="str">
            <v>1Colorectal - screened onlyNHS Lanarkshire</v>
          </cell>
          <cell r="B298">
            <v>1</v>
          </cell>
          <cell r="C298" t="str">
            <v>Colorectal - screened only</v>
          </cell>
          <cell r="D298" t="str">
            <v>NHS Lanarkshire</v>
          </cell>
          <cell r="E298" t="str">
            <v>-</v>
          </cell>
          <cell r="F298" t="str">
            <v>-</v>
          </cell>
          <cell r="G298" t="str">
            <v>-</v>
          </cell>
          <cell r="H298" t="str">
            <v>-</v>
          </cell>
          <cell r="I298" t="str">
            <v>-</v>
          </cell>
        </row>
        <row r="299">
          <cell r="A299" t="str">
            <v>1Colorectal - screened onlyGolden Jubilee National Hospital</v>
          </cell>
          <cell r="B299">
            <v>1</v>
          </cell>
          <cell r="C299" t="str">
            <v>Colorectal - screened only</v>
          </cell>
          <cell r="D299" t="str">
            <v>Golden Jubilee National Hospital</v>
          </cell>
          <cell r="E299" t="str">
            <v>-</v>
          </cell>
          <cell r="F299" t="str">
            <v>-</v>
          </cell>
          <cell r="G299" t="str">
            <v>-</v>
          </cell>
          <cell r="H299" t="str">
            <v>-</v>
          </cell>
          <cell r="I299" t="str">
            <v>-</v>
          </cell>
        </row>
        <row r="300">
          <cell r="A300" t="str">
            <v>1Colorectal - screened onlyNational Waiting Times Centre</v>
          </cell>
          <cell r="B300">
            <v>1</v>
          </cell>
          <cell r="C300" t="str">
            <v>Colorectal - screened only</v>
          </cell>
          <cell r="D300" t="str">
            <v>National Waiting Times Centre</v>
          </cell>
          <cell r="E300" t="str">
            <v>-</v>
          </cell>
          <cell r="F300" t="str">
            <v>-</v>
          </cell>
          <cell r="G300" t="str">
            <v>-</v>
          </cell>
          <cell r="H300" t="str">
            <v>-</v>
          </cell>
          <cell r="I300" t="str">
            <v>-</v>
          </cell>
        </row>
        <row r="301">
          <cell r="A301" t="str">
            <v>1Colorectal - screened onlyScotland</v>
          </cell>
          <cell r="B301">
            <v>1</v>
          </cell>
          <cell r="C301" t="str">
            <v>Colorectal - screened only</v>
          </cell>
          <cell r="D301" t="str">
            <v>Scotland</v>
          </cell>
          <cell r="E301" t="str">
            <v>-</v>
          </cell>
          <cell r="F301" t="str">
            <v>-</v>
          </cell>
          <cell r="G301" t="str">
            <v>-</v>
          </cell>
          <cell r="H301" t="str">
            <v>-</v>
          </cell>
          <cell r="I301" t="str">
            <v>-</v>
          </cell>
        </row>
        <row r="302">
          <cell r="A302" t="str">
            <v>1Cervical - screened excludedNOSCAN5 Total</v>
          </cell>
          <cell r="B302">
            <v>1</v>
          </cell>
          <cell r="C302" t="str">
            <v>Cervical - screened excluded</v>
          </cell>
          <cell r="D302" t="str">
            <v>NOSCAN5 Total</v>
          </cell>
          <cell r="E302" t="str">
            <v>-</v>
          </cell>
          <cell r="F302" t="str">
            <v>-</v>
          </cell>
          <cell r="G302" t="str">
            <v>-</v>
          </cell>
          <cell r="H302" t="str">
            <v>-</v>
          </cell>
          <cell r="I302" t="str">
            <v>-</v>
          </cell>
        </row>
        <row r="303">
          <cell r="A303" t="str">
            <v>1Cervical - screened excludedNHS Grampian</v>
          </cell>
          <cell r="B303">
            <v>1</v>
          </cell>
          <cell r="C303" t="str">
            <v>Cervical - screened excluded</v>
          </cell>
          <cell r="D303" t="str">
            <v>NHS Grampian</v>
          </cell>
          <cell r="E303" t="str">
            <v>-</v>
          </cell>
          <cell r="F303" t="str">
            <v>-</v>
          </cell>
          <cell r="G303" t="str">
            <v>-</v>
          </cell>
          <cell r="H303" t="str">
            <v>-</v>
          </cell>
          <cell r="I303" t="str">
            <v>-</v>
          </cell>
        </row>
        <row r="304">
          <cell r="A304" t="str">
            <v>1Cervical - screened excludedNHS Highland</v>
          </cell>
          <cell r="B304">
            <v>1</v>
          </cell>
          <cell r="C304" t="str">
            <v>Cervical - screened excluded</v>
          </cell>
          <cell r="D304" t="str">
            <v>NHS Highland</v>
          </cell>
          <cell r="E304" t="str">
            <v>-</v>
          </cell>
          <cell r="F304" t="str">
            <v>-</v>
          </cell>
          <cell r="G304" t="str">
            <v>-</v>
          </cell>
          <cell r="H304" t="str">
            <v>-</v>
          </cell>
          <cell r="I304" t="str">
            <v>-</v>
          </cell>
        </row>
        <row r="305">
          <cell r="A305" t="str">
            <v>1Cervical - screened excludedNHS Orkney</v>
          </cell>
          <cell r="B305">
            <v>1</v>
          </cell>
          <cell r="C305" t="str">
            <v>Cervical - screened excluded</v>
          </cell>
          <cell r="D305" t="str">
            <v>NHS Orkney</v>
          </cell>
          <cell r="E305" t="str">
            <v>-</v>
          </cell>
          <cell r="F305" t="str">
            <v>-</v>
          </cell>
          <cell r="G305" t="str">
            <v>-</v>
          </cell>
          <cell r="H305" t="str">
            <v>-</v>
          </cell>
          <cell r="I305" t="str">
            <v>-</v>
          </cell>
        </row>
        <row r="306">
          <cell r="A306" t="str">
            <v>1Cervical - screened excludedNHS Shetland</v>
          </cell>
          <cell r="B306">
            <v>1</v>
          </cell>
          <cell r="C306" t="str">
            <v>Cervical - screened excluded</v>
          </cell>
          <cell r="D306" t="str">
            <v>NHS Shetland</v>
          </cell>
          <cell r="E306" t="str">
            <v>-</v>
          </cell>
          <cell r="F306" t="str">
            <v>-</v>
          </cell>
          <cell r="G306" t="str">
            <v>-</v>
          </cell>
          <cell r="H306" t="str">
            <v>-</v>
          </cell>
          <cell r="I306" t="str">
            <v>-</v>
          </cell>
        </row>
        <row r="307">
          <cell r="A307" t="str">
            <v>1Cervical - screened excludedNHS Tayside</v>
          </cell>
          <cell r="B307">
            <v>1</v>
          </cell>
          <cell r="C307" t="str">
            <v>Cervical - screened excluded</v>
          </cell>
          <cell r="D307" t="str">
            <v>NHS Tayside</v>
          </cell>
          <cell r="E307" t="str">
            <v>-</v>
          </cell>
          <cell r="F307" t="str">
            <v>-</v>
          </cell>
          <cell r="G307" t="str">
            <v>-</v>
          </cell>
          <cell r="H307" t="str">
            <v>-</v>
          </cell>
          <cell r="I307" t="str">
            <v>-</v>
          </cell>
        </row>
        <row r="308">
          <cell r="A308" t="str">
            <v>1Cervical - screened excludedNHS Western Isles</v>
          </cell>
          <cell r="B308">
            <v>1</v>
          </cell>
          <cell r="C308" t="str">
            <v>Cervical - screened excluded</v>
          </cell>
          <cell r="D308" t="str">
            <v>NHS Western Isles</v>
          </cell>
          <cell r="E308" t="str">
            <v>-</v>
          </cell>
          <cell r="F308" t="str">
            <v>-</v>
          </cell>
          <cell r="G308" t="str">
            <v>-</v>
          </cell>
          <cell r="H308" t="str">
            <v>-</v>
          </cell>
          <cell r="I308" t="str">
            <v>-</v>
          </cell>
        </row>
        <row r="309">
          <cell r="A309" t="str">
            <v>1Cervical - screened excludedSCAN 5 Total</v>
          </cell>
          <cell r="B309">
            <v>1</v>
          </cell>
          <cell r="C309" t="str">
            <v>Cervical - screened excluded</v>
          </cell>
          <cell r="D309" t="str">
            <v>SCAN 5 Total</v>
          </cell>
          <cell r="E309" t="str">
            <v>-</v>
          </cell>
          <cell r="F309" t="str">
            <v>-</v>
          </cell>
          <cell r="G309" t="str">
            <v>-</v>
          </cell>
          <cell r="H309" t="str">
            <v>-</v>
          </cell>
          <cell r="I309" t="str">
            <v>-</v>
          </cell>
        </row>
        <row r="310">
          <cell r="A310" t="str">
            <v>1Cervical - screened excludedNHS Borders</v>
          </cell>
          <cell r="B310">
            <v>1</v>
          </cell>
          <cell r="C310" t="str">
            <v>Cervical - screened excluded</v>
          </cell>
          <cell r="D310" t="str">
            <v>NHS Borders</v>
          </cell>
          <cell r="E310" t="str">
            <v>-</v>
          </cell>
          <cell r="F310" t="str">
            <v>-</v>
          </cell>
          <cell r="G310" t="str">
            <v>-</v>
          </cell>
          <cell r="H310" t="str">
            <v>-</v>
          </cell>
          <cell r="I310" t="str">
            <v>-</v>
          </cell>
        </row>
        <row r="311">
          <cell r="A311" t="str">
            <v>1Cervical - screened excludedNHS Dumfries &amp; Galloway</v>
          </cell>
          <cell r="B311">
            <v>1</v>
          </cell>
          <cell r="C311" t="str">
            <v>Cervical - screened excluded</v>
          </cell>
          <cell r="D311" t="str">
            <v>NHS Dumfries &amp; Galloway</v>
          </cell>
          <cell r="E311" t="str">
            <v>-</v>
          </cell>
          <cell r="F311" t="str">
            <v>-</v>
          </cell>
          <cell r="G311" t="str">
            <v>-</v>
          </cell>
          <cell r="H311" t="str">
            <v>-</v>
          </cell>
          <cell r="I311" t="str">
            <v>-</v>
          </cell>
        </row>
        <row r="312">
          <cell r="A312" t="str">
            <v>1Cervical - screened excludedNHS Fife</v>
          </cell>
          <cell r="B312">
            <v>1</v>
          </cell>
          <cell r="C312" t="str">
            <v>Cervical - screened excluded</v>
          </cell>
          <cell r="D312" t="str">
            <v>NHS Fife</v>
          </cell>
          <cell r="E312" t="str">
            <v>-</v>
          </cell>
          <cell r="F312" t="str">
            <v>-</v>
          </cell>
          <cell r="G312" t="str">
            <v>-</v>
          </cell>
          <cell r="H312" t="str">
            <v>-</v>
          </cell>
          <cell r="I312" t="str">
            <v>-</v>
          </cell>
        </row>
        <row r="313">
          <cell r="A313" t="str">
            <v>1Cervical - screened excludedNHS Lothian</v>
          </cell>
          <cell r="B313">
            <v>1</v>
          </cell>
          <cell r="C313" t="str">
            <v>Cervical - screened excluded</v>
          </cell>
          <cell r="D313" t="str">
            <v>NHS Lothian</v>
          </cell>
          <cell r="E313" t="str">
            <v>-</v>
          </cell>
          <cell r="F313" t="str">
            <v>-</v>
          </cell>
          <cell r="G313" t="str">
            <v>-</v>
          </cell>
          <cell r="H313" t="str">
            <v>-</v>
          </cell>
          <cell r="I313" t="str">
            <v>-</v>
          </cell>
        </row>
        <row r="314">
          <cell r="A314" t="str">
            <v>1Cervical - screened excludedWOSCAN5 Total</v>
          </cell>
          <cell r="B314">
            <v>1</v>
          </cell>
          <cell r="C314" t="str">
            <v>Cervical - screened excluded</v>
          </cell>
          <cell r="D314" t="str">
            <v>WOSCAN5 Total</v>
          </cell>
          <cell r="E314" t="str">
            <v>-</v>
          </cell>
          <cell r="F314" t="str">
            <v>-</v>
          </cell>
          <cell r="G314" t="str">
            <v>-</v>
          </cell>
          <cell r="H314" t="str">
            <v>-</v>
          </cell>
          <cell r="I314" t="str">
            <v>-</v>
          </cell>
        </row>
        <row r="315">
          <cell r="A315" t="str">
            <v>1Cervical - screened excludedNHS Ayrshire &amp; Arran</v>
          </cell>
          <cell r="B315">
            <v>1</v>
          </cell>
          <cell r="C315" t="str">
            <v>Cervical - screened excluded</v>
          </cell>
          <cell r="D315" t="str">
            <v>NHS Ayrshire &amp; Arran</v>
          </cell>
          <cell r="E315" t="str">
            <v>-</v>
          </cell>
          <cell r="F315" t="str">
            <v>-</v>
          </cell>
          <cell r="G315" t="str">
            <v>-</v>
          </cell>
          <cell r="H315" t="str">
            <v>-</v>
          </cell>
          <cell r="I315" t="str">
            <v>-</v>
          </cell>
        </row>
        <row r="316">
          <cell r="A316" t="str">
            <v>1Cervical - screened excludedNHS Forth Valley</v>
          </cell>
          <cell r="B316">
            <v>1</v>
          </cell>
          <cell r="C316" t="str">
            <v>Cervical - screened excluded</v>
          </cell>
          <cell r="D316" t="str">
            <v>NHS Forth Valley</v>
          </cell>
          <cell r="E316" t="str">
            <v>-</v>
          </cell>
          <cell r="F316" t="str">
            <v>-</v>
          </cell>
          <cell r="G316" t="str">
            <v>-</v>
          </cell>
          <cell r="H316" t="str">
            <v>-</v>
          </cell>
          <cell r="I316" t="str">
            <v>-</v>
          </cell>
        </row>
        <row r="317">
          <cell r="A317" t="str">
            <v>1Cervical - screened excludedNHS Greater Glasgow &amp; Clyde</v>
          </cell>
          <cell r="B317">
            <v>1</v>
          </cell>
          <cell r="C317" t="str">
            <v>Cervical - screened excluded</v>
          </cell>
          <cell r="D317" t="str">
            <v>NHS Greater Glasgow &amp; Clyde</v>
          </cell>
          <cell r="E317" t="str">
            <v>-</v>
          </cell>
          <cell r="F317" t="str">
            <v>-</v>
          </cell>
          <cell r="G317" t="str">
            <v>-</v>
          </cell>
          <cell r="H317" t="str">
            <v>-</v>
          </cell>
          <cell r="I317" t="str">
            <v>-</v>
          </cell>
        </row>
        <row r="318">
          <cell r="A318" t="str">
            <v>1Cervical - screened excludedNHS Lanarkshire</v>
          </cell>
          <cell r="B318">
            <v>1</v>
          </cell>
          <cell r="C318" t="str">
            <v>Cervical - screened excluded</v>
          </cell>
          <cell r="D318" t="str">
            <v>NHS Lanarkshire</v>
          </cell>
          <cell r="E318" t="str">
            <v>-</v>
          </cell>
          <cell r="F318" t="str">
            <v>-</v>
          </cell>
          <cell r="G318" t="str">
            <v>-</v>
          </cell>
          <cell r="H318" t="str">
            <v>-</v>
          </cell>
          <cell r="I318" t="str">
            <v>-</v>
          </cell>
        </row>
        <row r="319">
          <cell r="A319" t="str">
            <v>1Cervical - screened excludedGolden Jubilee National Hospital</v>
          </cell>
          <cell r="B319">
            <v>1</v>
          </cell>
          <cell r="C319" t="str">
            <v>Cervical - screened excluded</v>
          </cell>
          <cell r="D319" t="str">
            <v>Golden Jubilee National Hospital</v>
          </cell>
          <cell r="E319" t="str">
            <v>-</v>
          </cell>
          <cell r="F319" t="str">
            <v>-</v>
          </cell>
          <cell r="G319" t="str">
            <v>-</v>
          </cell>
          <cell r="H319" t="str">
            <v>-</v>
          </cell>
          <cell r="I319" t="str">
            <v>-</v>
          </cell>
        </row>
        <row r="320">
          <cell r="A320" t="str">
            <v>1Cervical - screened excludedNational Waiting Times Centre</v>
          </cell>
          <cell r="B320">
            <v>1</v>
          </cell>
          <cell r="C320" t="str">
            <v>Cervical - screened excluded</v>
          </cell>
          <cell r="D320" t="str">
            <v>National Waiting Times Centre</v>
          </cell>
          <cell r="E320" t="str">
            <v>-</v>
          </cell>
          <cell r="F320" t="str">
            <v>-</v>
          </cell>
          <cell r="G320" t="str">
            <v>-</v>
          </cell>
          <cell r="H320" t="str">
            <v>-</v>
          </cell>
          <cell r="I320" t="str">
            <v>-</v>
          </cell>
        </row>
        <row r="321">
          <cell r="A321" t="str">
            <v>1Cervical - screened excludedScotland</v>
          </cell>
          <cell r="B321">
            <v>1</v>
          </cell>
          <cell r="C321" t="str">
            <v>Cervical - screened excluded</v>
          </cell>
          <cell r="D321" t="str">
            <v>Scotland</v>
          </cell>
          <cell r="E321" t="str">
            <v>-</v>
          </cell>
          <cell r="F321" t="str">
            <v>-</v>
          </cell>
          <cell r="G321" t="str">
            <v>-</v>
          </cell>
          <cell r="H321" t="str">
            <v>-</v>
          </cell>
          <cell r="I321" t="str">
            <v>-</v>
          </cell>
        </row>
        <row r="322">
          <cell r="A322" t="str">
            <v>1Cervical - screened onlyNOSCAN5 Total</v>
          </cell>
          <cell r="B322">
            <v>1</v>
          </cell>
          <cell r="C322" t="str">
            <v>Cervical - screened only</v>
          </cell>
          <cell r="D322" t="str">
            <v>NOSCAN5 Total</v>
          </cell>
          <cell r="E322" t="str">
            <v>-</v>
          </cell>
          <cell r="F322" t="str">
            <v>-</v>
          </cell>
          <cell r="G322" t="str">
            <v>-</v>
          </cell>
          <cell r="H322" t="str">
            <v>-</v>
          </cell>
          <cell r="I322" t="str">
            <v>-</v>
          </cell>
        </row>
        <row r="323">
          <cell r="A323" t="str">
            <v>1Cervical - screened onlyNHS Grampian</v>
          </cell>
          <cell r="B323">
            <v>1</v>
          </cell>
          <cell r="C323" t="str">
            <v>Cervical - screened only</v>
          </cell>
          <cell r="D323" t="str">
            <v>NHS Grampian</v>
          </cell>
          <cell r="E323" t="str">
            <v>-</v>
          </cell>
          <cell r="F323" t="str">
            <v>-</v>
          </cell>
          <cell r="G323" t="str">
            <v>-</v>
          </cell>
          <cell r="H323" t="str">
            <v>-</v>
          </cell>
          <cell r="I323" t="str">
            <v>-</v>
          </cell>
        </row>
        <row r="324">
          <cell r="A324" t="str">
            <v>1Cervical - screened onlyNHS Highland</v>
          </cell>
          <cell r="B324">
            <v>1</v>
          </cell>
          <cell r="C324" t="str">
            <v>Cervical - screened only</v>
          </cell>
          <cell r="D324" t="str">
            <v>NHS Highland</v>
          </cell>
          <cell r="E324" t="str">
            <v>-</v>
          </cell>
          <cell r="F324" t="str">
            <v>-</v>
          </cell>
          <cell r="G324" t="str">
            <v>-</v>
          </cell>
          <cell r="H324" t="str">
            <v>-</v>
          </cell>
          <cell r="I324" t="str">
            <v>-</v>
          </cell>
        </row>
        <row r="325">
          <cell r="A325" t="str">
            <v>1Cervical - screened onlyNHS Orkney</v>
          </cell>
          <cell r="B325">
            <v>1</v>
          </cell>
          <cell r="C325" t="str">
            <v>Cervical - screened only</v>
          </cell>
          <cell r="D325" t="str">
            <v>NHS Orkney</v>
          </cell>
          <cell r="E325" t="str">
            <v>-</v>
          </cell>
          <cell r="F325" t="str">
            <v>-</v>
          </cell>
          <cell r="G325" t="str">
            <v>-</v>
          </cell>
          <cell r="H325" t="str">
            <v>-</v>
          </cell>
          <cell r="I325" t="str">
            <v>-</v>
          </cell>
        </row>
        <row r="326">
          <cell r="A326" t="str">
            <v>1Cervical - screened onlyNHS Shetland</v>
          </cell>
          <cell r="B326">
            <v>1</v>
          </cell>
          <cell r="C326" t="str">
            <v>Cervical - screened only</v>
          </cell>
          <cell r="D326" t="str">
            <v>NHS Shetland</v>
          </cell>
          <cell r="E326" t="str">
            <v>-</v>
          </cell>
          <cell r="F326" t="str">
            <v>-</v>
          </cell>
          <cell r="G326" t="str">
            <v>-</v>
          </cell>
          <cell r="H326" t="str">
            <v>-</v>
          </cell>
          <cell r="I326" t="str">
            <v>-</v>
          </cell>
        </row>
        <row r="327">
          <cell r="A327" t="str">
            <v>1Cervical - screened onlyNHS Tayside</v>
          </cell>
          <cell r="B327">
            <v>1</v>
          </cell>
          <cell r="C327" t="str">
            <v>Cervical - screened only</v>
          </cell>
          <cell r="D327" t="str">
            <v>NHS Tayside</v>
          </cell>
          <cell r="E327" t="str">
            <v>-</v>
          </cell>
          <cell r="F327" t="str">
            <v>-</v>
          </cell>
          <cell r="G327" t="str">
            <v>-</v>
          </cell>
          <cell r="H327" t="str">
            <v>-</v>
          </cell>
          <cell r="I327" t="str">
            <v>-</v>
          </cell>
        </row>
        <row r="328">
          <cell r="A328" t="str">
            <v>1Cervical - screened onlyNHS Western Isles</v>
          </cell>
          <cell r="B328">
            <v>1</v>
          </cell>
          <cell r="C328" t="str">
            <v>Cervical - screened only</v>
          </cell>
          <cell r="D328" t="str">
            <v>NHS Western Isles</v>
          </cell>
          <cell r="E328" t="str">
            <v>-</v>
          </cell>
          <cell r="F328" t="str">
            <v>-</v>
          </cell>
          <cell r="G328" t="str">
            <v>-</v>
          </cell>
          <cell r="H328" t="str">
            <v>-</v>
          </cell>
          <cell r="I328" t="str">
            <v>-</v>
          </cell>
        </row>
        <row r="329">
          <cell r="A329" t="str">
            <v>1Cervical - screened onlySCAN 5 Total</v>
          </cell>
          <cell r="B329">
            <v>1</v>
          </cell>
          <cell r="C329" t="str">
            <v>Cervical - screened only</v>
          </cell>
          <cell r="D329" t="str">
            <v>SCAN 5 Total</v>
          </cell>
          <cell r="E329" t="str">
            <v>-</v>
          </cell>
          <cell r="F329" t="str">
            <v>-</v>
          </cell>
          <cell r="G329" t="str">
            <v>-</v>
          </cell>
          <cell r="H329" t="str">
            <v>-</v>
          </cell>
          <cell r="I329" t="str">
            <v>-</v>
          </cell>
        </row>
        <row r="330">
          <cell r="A330" t="str">
            <v>1Cervical - screened onlyNHS Borders</v>
          </cell>
          <cell r="B330">
            <v>1</v>
          </cell>
          <cell r="C330" t="str">
            <v>Cervical - screened only</v>
          </cell>
          <cell r="D330" t="str">
            <v>NHS Borders</v>
          </cell>
          <cell r="E330" t="str">
            <v>-</v>
          </cell>
          <cell r="F330" t="str">
            <v>-</v>
          </cell>
          <cell r="G330" t="str">
            <v>-</v>
          </cell>
          <cell r="H330" t="str">
            <v>-</v>
          </cell>
          <cell r="I330" t="str">
            <v>-</v>
          </cell>
        </row>
        <row r="331">
          <cell r="A331" t="str">
            <v>1Cervical - screened onlyNHS Dumfries &amp; Galloway</v>
          </cell>
          <cell r="B331">
            <v>1</v>
          </cell>
          <cell r="C331" t="str">
            <v>Cervical - screened only</v>
          </cell>
          <cell r="D331" t="str">
            <v>NHS Dumfries &amp; Galloway</v>
          </cell>
          <cell r="E331" t="str">
            <v>-</v>
          </cell>
          <cell r="F331" t="str">
            <v>-</v>
          </cell>
          <cell r="G331" t="str">
            <v>-</v>
          </cell>
          <cell r="H331" t="str">
            <v>-</v>
          </cell>
          <cell r="I331" t="str">
            <v>-</v>
          </cell>
        </row>
        <row r="332">
          <cell r="A332" t="str">
            <v>1Cervical - screened onlyNHS Fife</v>
          </cell>
          <cell r="B332">
            <v>1</v>
          </cell>
          <cell r="C332" t="str">
            <v>Cervical - screened only</v>
          </cell>
          <cell r="D332" t="str">
            <v>NHS Fife</v>
          </cell>
          <cell r="E332" t="str">
            <v>-</v>
          </cell>
          <cell r="F332" t="str">
            <v>-</v>
          </cell>
          <cell r="G332" t="str">
            <v>-</v>
          </cell>
          <cell r="H332" t="str">
            <v>-</v>
          </cell>
          <cell r="I332" t="str">
            <v>-</v>
          </cell>
        </row>
        <row r="333">
          <cell r="A333" t="str">
            <v>1Cervical - screened onlyNHS Lothian</v>
          </cell>
          <cell r="B333">
            <v>1</v>
          </cell>
          <cell r="C333" t="str">
            <v>Cervical - screened only</v>
          </cell>
          <cell r="D333" t="str">
            <v>NHS Lothian</v>
          </cell>
          <cell r="E333" t="str">
            <v>-</v>
          </cell>
          <cell r="F333" t="str">
            <v>-</v>
          </cell>
          <cell r="G333" t="str">
            <v>-</v>
          </cell>
          <cell r="H333" t="str">
            <v>-</v>
          </cell>
          <cell r="I333" t="str">
            <v>-</v>
          </cell>
        </row>
        <row r="334">
          <cell r="A334" t="str">
            <v>1Cervical - screened onlyWOSCAN5 Total</v>
          </cell>
          <cell r="B334">
            <v>1</v>
          </cell>
          <cell r="C334" t="str">
            <v>Cervical - screened only</v>
          </cell>
          <cell r="D334" t="str">
            <v>WOSCAN5 Total</v>
          </cell>
          <cell r="E334" t="str">
            <v>-</v>
          </cell>
          <cell r="F334" t="str">
            <v>-</v>
          </cell>
          <cell r="G334" t="str">
            <v>-</v>
          </cell>
          <cell r="H334" t="str">
            <v>-</v>
          </cell>
          <cell r="I334" t="str">
            <v>-</v>
          </cell>
        </row>
        <row r="335">
          <cell r="A335" t="str">
            <v>1Cervical - screened onlyNHS Ayrshire &amp; Arran</v>
          </cell>
          <cell r="B335">
            <v>1</v>
          </cell>
          <cell r="C335" t="str">
            <v>Cervical - screened only</v>
          </cell>
          <cell r="D335" t="str">
            <v>NHS Ayrshire &amp; Arran</v>
          </cell>
          <cell r="E335" t="str">
            <v>-</v>
          </cell>
          <cell r="F335" t="str">
            <v>-</v>
          </cell>
          <cell r="G335" t="str">
            <v>-</v>
          </cell>
          <cell r="H335" t="str">
            <v>-</v>
          </cell>
          <cell r="I335" t="str">
            <v>-</v>
          </cell>
        </row>
        <row r="336">
          <cell r="A336" t="str">
            <v>1Cervical - screened onlyNHS Forth Valley</v>
          </cell>
          <cell r="B336">
            <v>1</v>
          </cell>
          <cell r="C336" t="str">
            <v>Cervical - screened only</v>
          </cell>
          <cell r="D336" t="str">
            <v>NHS Forth Valley</v>
          </cell>
          <cell r="E336" t="str">
            <v>-</v>
          </cell>
          <cell r="F336" t="str">
            <v>-</v>
          </cell>
          <cell r="G336" t="str">
            <v>-</v>
          </cell>
          <cell r="H336" t="str">
            <v>-</v>
          </cell>
          <cell r="I336" t="str">
            <v>-</v>
          </cell>
        </row>
        <row r="337">
          <cell r="A337" t="str">
            <v>1Cervical - screened onlyNHS Greater Glasgow &amp; Clyde</v>
          </cell>
          <cell r="B337">
            <v>1</v>
          </cell>
          <cell r="C337" t="str">
            <v>Cervical - screened only</v>
          </cell>
          <cell r="D337" t="str">
            <v>NHS Greater Glasgow &amp; Clyde</v>
          </cell>
          <cell r="E337" t="str">
            <v>-</v>
          </cell>
          <cell r="F337" t="str">
            <v>-</v>
          </cell>
          <cell r="G337" t="str">
            <v>-</v>
          </cell>
          <cell r="H337" t="str">
            <v>-</v>
          </cell>
          <cell r="I337" t="str">
            <v>-</v>
          </cell>
        </row>
        <row r="338">
          <cell r="A338" t="str">
            <v>1Cervical - screened onlyNHS Lanarkshire</v>
          </cell>
          <cell r="B338">
            <v>1</v>
          </cell>
          <cell r="C338" t="str">
            <v>Cervical - screened only</v>
          </cell>
          <cell r="D338" t="str">
            <v>NHS Lanarkshire</v>
          </cell>
          <cell r="E338" t="str">
            <v>-</v>
          </cell>
          <cell r="F338" t="str">
            <v>-</v>
          </cell>
          <cell r="G338" t="str">
            <v>-</v>
          </cell>
          <cell r="H338" t="str">
            <v>-</v>
          </cell>
          <cell r="I338" t="str">
            <v>-</v>
          </cell>
        </row>
        <row r="339">
          <cell r="A339" t="str">
            <v>1Cervical - screened onlyGolden Jubilee National Hospital</v>
          </cell>
          <cell r="B339">
            <v>1</v>
          </cell>
          <cell r="C339" t="str">
            <v>Cervical - screened only</v>
          </cell>
          <cell r="D339" t="str">
            <v>Golden Jubilee National Hospital</v>
          </cell>
          <cell r="E339" t="str">
            <v>-</v>
          </cell>
          <cell r="F339" t="str">
            <v>-</v>
          </cell>
          <cell r="G339" t="str">
            <v>-</v>
          </cell>
          <cell r="H339" t="str">
            <v>-</v>
          </cell>
          <cell r="I339" t="str">
            <v>-</v>
          </cell>
        </row>
        <row r="340">
          <cell r="A340" t="str">
            <v>1Cervical - screened onlyNational Waiting Times Centre</v>
          </cell>
          <cell r="B340">
            <v>1</v>
          </cell>
          <cell r="C340" t="str">
            <v>Cervical - screened only</v>
          </cell>
          <cell r="D340" t="str">
            <v>National Waiting Times Centre</v>
          </cell>
          <cell r="E340" t="str">
            <v>-</v>
          </cell>
          <cell r="F340" t="str">
            <v>-</v>
          </cell>
          <cell r="G340" t="str">
            <v>-</v>
          </cell>
          <cell r="H340" t="str">
            <v>-</v>
          </cell>
          <cell r="I340" t="str">
            <v>-</v>
          </cell>
        </row>
        <row r="341">
          <cell r="A341" t="str">
            <v>1Cervical - screened onlyScotland</v>
          </cell>
          <cell r="B341">
            <v>1</v>
          </cell>
          <cell r="C341" t="str">
            <v>Cervical - screened only</v>
          </cell>
          <cell r="D341" t="str">
            <v>Scotland</v>
          </cell>
          <cell r="E341" t="str">
            <v>-</v>
          </cell>
          <cell r="F341" t="str">
            <v>-</v>
          </cell>
          <cell r="G341" t="str">
            <v>-</v>
          </cell>
          <cell r="H341" t="str">
            <v>-</v>
          </cell>
          <cell r="I341" t="str">
            <v>-</v>
          </cell>
        </row>
        <row r="342">
          <cell r="A342" t="str">
            <v>1All Cancer Types*screened onlyNHS Grampian</v>
          </cell>
          <cell r="B342">
            <v>1</v>
          </cell>
          <cell r="C342" t="str">
            <v>All Cancer Types*screened only</v>
          </cell>
          <cell r="D342" t="str">
            <v>NHS Grampian</v>
          </cell>
          <cell r="E342" t="str">
            <v>-</v>
          </cell>
          <cell r="F342" t="str">
            <v>-</v>
          </cell>
          <cell r="G342" t="str">
            <v>-</v>
          </cell>
          <cell r="H342" t="str">
            <v>-</v>
          </cell>
          <cell r="I342" t="str">
            <v>-</v>
          </cell>
        </row>
        <row r="343">
          <cell r="A343" t="str">
            <v>1All Cancer Types*screened onlyNHS Highland</v>
          </cell>
          <cell r="B343">
            <v>1</v>
          </cell>
          <cell r="C343" t="str">
            <v>All Cancer Types*screened only</v>
          </cell>
          <cell r="D343" t="str">
            <v>NHS Highland</v>
          </cell>
          <cell r="E343" t="str">
            <v>-</v>
          </cell>
          <cell r="F343" t="str">
            <v>-</v>
          </cell>
          <cell r="G343" t="str">
            <v>-</v>
          </cell>
          <cell r="H343" t="str">
            <v>-</v>
          </cell>
          <cell r="I343" t="str">
            <v>-</v>
          </cell>
        </row>
        <row r="344">
          <cell r="A344" t="str">
            <v>1All Cancer Types*screened onlyNHS Orkney</v>
          </cell>
          <cell r="B344">
            <v>1</v>
          </cell>
          <cell r="C344" t="str">
            <v>All Cancer Types*screened only</v>
          </cell>
          <cell r="D344" t="str">
            <v>NHS Orkney</v>
          </cell>
          <cell r="E344" t="str">
            <v>-</v>
          </cell>
          <cell r="F344" t="str">
            <v>-</v>
          </cell>
          <cell r="G344" t="str">
            <v>-</v>
          </cell>
          <cell r="H344" t="str">
            <v>-</v>
          </cell>
          <cell r="I344" t="str">
            <v>-</v>
          </cell>
        </row>
        <row r="345">
          <cell r="A345" t="str">
            <v>1All Cancer Types*screened onlyNHS Shetland</v>
          </cell>
          <cell r="B345">
            <v>1</v>
          </cell>
          <cell r="C345" t="str">
            <v>All Cancer Types*screened only</v>
          </cell>
          <cell r="D345" t="str">
            <v>NHS Shetland</v>
          </cell>
          <cell r="E345" t="str">
            <v>-</v>
          </cell>
          <cell r="F345" t="str">
            <v>-</v>
          </cell>
          <cell r="G345" t="str">
            <v>-</v>
          </cell>
          <cell r="H345" t="str">
            <v>-</v>
          </cell>
          <cell r="I345" t="str">
            <v>-</v>
          </cell>
        </row>
        <row r="346">
          <cell r="A346" t="str">
            <v>1All Cancer Types*screened onlyNHS Tayside</v>
          </cell>
          <cell r="B346">
            <v>1</v>
          </cell>
          <cell r="C346" t="str">
            <v>All Cancer Types*screened only</v>
          </cell>
          <cell r="D346" t="str">
            <v>NHS Tayside</v>
          </cell>
          <cell r="E346" t="str">
            <v>-</v>
          </cell>
          <cell r="F346" t="str">
            <v>-</v>
          </cell>
          <cell r="G346" t="str">
            <v>-</v>
          </cell>
          <cell r="H346" t="str">
            <v>-</v>
          </cell>
          <cell r="I346" t="str">
            <v>-</v>
          </cell>
        </row>
        <row r="347">
          <cell r="A347" t="str">
            <v>1All Cancer Types*screened onlyNHS Western Isles</v>
          </cell>
          <cell r="B347">
            <v>1</v>
          </cell>
          <cell r="C347" t="str">
            <v>All Cancer Types*screened only</v>
          </cell>
          <cell r="D347" t="str">
            <v>NHS Western Isles</v>
          </cell>
          <cell r="E347" t="str">
            <v>-</v>
          </cell>
          <cell r="F347" t="str">
            <v>-</v>
          </cell>
          <cell r="G347" t="str">
            <v>-</v>
          </cell>
          <cell r="H347" t="str">
            <v>-</v>
          </cell>
          <cell r="I347" t="str">
            <v>-</v>
          </cell>
        </row>
        <row r="348">
          <cell r="A348" t="str">
            <v>1All Cancer Types*screened onlyNHS Borders</v>
          </cell>
          <cell r="B348">
            <v>1</v>
          </cell>
          <cell r="C348" t="str">
            <v>All Cancer Types*screened only</v>
          </cell>
          <cell r="D348" t="str">
            <v>NHS Borders</v>
          </cell>
          <cell r="E348" t="str">
            <v>-</v>
          </cell>
          <cell r="F348" t="str">
            <v>-</v>
          </cell>
          <cell r="G348" t="str">
            <v>-</v>
          </cell>
          <cell r="H348" t="str">
            <v>-</v>
          </cell>
          <cell r="I348" t="str">
            <v>-</v>
          </cell>
        </row>
        <row r="349">
          <cell r="A349" t="str">
            <v>1All Cancer Types*screened onlyNHS Dumfries &amp; Galloway</v>
          </cell>
          <cell r="B349">
            <v>1</v>
          </cell>
          <cell r="C349" t="str">
            <v>All Cancer Types*screened only</v>
          </cell>
          <cell r="D349" t="str">
            <v>NHS Dumfries &amp; Galloway</v>
          </cell>
          <cell r="E349" t="str">
            <v>-</v>
          </cell>
          <cell r="F349" t="str">
            <v>-</v>
          </cell>
          <cell r="G349" t="str">
            <v>-</v>
          </cell>
          <cell r="H349" t="str">
            <v>-</v>
          </cell>
          <cell r="I349" t="str">
            <v>-</v>
          </cell>
        </row>
        <row r="350">
          <cell r="A350" t="str">
            <v>1All Cancer Types*screened onlyNHS Fife</v>
          </cell>
          <cell r="B350">
            <v>1</v>
          </cell>
          <cell r="C350" t="str">
            <v>All Cancer Types*screened only</v>
          </cell>
          <cell r="D350" t="str">
            <v>NHS Fife</v>
          </cell>
          <cell r="E350" t="str">
            <v>-</v>
          </cell>
          <cell r="F350" t="str">
            <v>-</v>
          </cell>
          <cell r="G350" t="str">
            <v>-</v>
          </cell>
          <cell r="H350" t="str">
            <v>-</v>
          </cell>
          <cell r="I350" t="str">
            <v>-</v>
          </cell>
        </row>
        <row r="351">
          <cell r="A351" t="str">
            <v>1All Cancer Types*screened onlyNHS Lothian</v>
          </cell>
          <cell r="B351">
            <v>1</v>
          </cell>
          <cell r="C351" t="str">
            <v>All Cancer Types*screened only</v>
          </cell>
          <cell r="D351" t="str">
            <v>NHS Lothian</v>
          </cell>
          <cell r="E351" t="str">
            <v>-</v>
          </cell>
          <cell r="F351" t="str">
            <v>-</v>
          </cell>
          <cell r="G351" t="str">
            <v>-</v>
          </cell>
          <cell r="H351" t="str">
            <v>-</v>
          </cell>
          <cell r="I351" t="str">
            <v>-</v>
          </cell>
        </row>
        <row r="352">
          <cell r="A352" t="str">
            <v>1All Cancer Types*screened onlyNHS Ayrshire &amp; Arran</v>
          </cell>
          <cell r="B352">
            <v>1</v>
          </cell>
          <cell r="C352" t="str">
            <v>All Cancer Types*screened only</v>
          </cell>
          <cell r="D352" t="str">
            <v>NHS Ayrshire &amp; Arran</v>
          </cell>
          <cell r="E352" t="str">
            <v>-</v>
          </cell>
          <cell r="F352" t="str">
            <v>-</v>
          </cell>
          <cell r="G352" t="str">
            <v>-</v>
          </cell>
          <cell r="H352" t="str">
            <v>-</v>
          </cell>
          <cell r="I352" t="str">
            <v>-</v>
          </cell>
        </row>
        <row r="353">
          <cell r="A353" t="str">
            <v>1All Cancer Types*screened onlyNHS Forth Valley</v>
          </cell>
          <cell r="B353">
            <v>1</v>
          </cell>
          <cell r="C353" t="str">
            <v>All Cancer Types*screened only</v>
          </cell>
          <cell r="D353" t="str">
            <v>NHS Forth Valley</v>
          </cell>
          <cell r="E353" t="str">
            <v>-</v>
          </cell>
          <cell r="F353" t="str">
            <v>-</v>
          </cell>
          <cell r="G353" t="str">
            <v>-</v>
          </cell>
          <cell r="H353" t="str">
            <v>-</v>
          </cell>
          <cell r="I353" t="str">
            <v>-</v>
          </cell>
        </row>
        <row r="354">
          <cell r="A354" t="str">
            <v>1All Cancer Types*screened onlyNHS Greater Glasgow &amp; Clyde</v>
          </cell>
          <cell r="B354">
            <v>1</v>
          </cell>
          <cell r="C354" t="str">
            <v>All Cancer Types*screened only</v>
          </cell>
          <cell r="D354" t="str">
            <v>NHS Greater Glasgow &amp; Clyde</v>
          </cell>
          <cell r="E354" t="str">
            <v>-</v>
          </cell>
          <cell r="F354" t="str">
            <v>-</v>
          </cell>
          <cell r="G354" t="str">
            <v>-</v>
          </cell>
          <cell r="H354" t="str">
            <v>-</v>
          </cell>
          <cell r="I354" t="str">
            <v>-</v>
          </cell>
        </row>
        <row r="355">
          <cell r="A355" t="str">
            <v>1All Cancer Types*screened onlyNHS Lanarkshire</v>
          </cell>
          <cell r="B355">
            <v>1</v>
          </cell>
          <cell r="C355" t="str">
            <v>All Cancer Types*screened only</v>
          </cell>
          <cell r="D355" t="str">
            <v>NHS Lanarkshire</v>
          </cell>
          <cell r="E355" t="str">
            <v>-</v>
          </cell>
          <cell r="F355" t="str">
            <v>-</v>
          </cell>
          <cell r="G355" t="str">
            <v>-</v>
          </cell>
          <cell r="H355" t="str">
            <v>-</v>
          </cell>
          <cell r="I355" t="str">
            <v>-</v>
          </cell>
        </row>
        <row r="356">
          <cell r="A356" t="str">
            <v>1All Cancer Types*screened onlyGolden Jubilee National Hospital</v>
          </cell>
          <cell r="B356">
            <v>1</v>
          </cell>
          <cell r="C356" t="str">
            <v>All Cancer Types*screened only</v>
          </cell>
          <cell r="D356" t="str">
            <v>Golden Jubilee National Hospital</v>
          </cell>
          <cell r="E356" t="str">
            <v>-</v>
          </cell>
          <cell r="F356" t="str">
            <v>-</v>
          </cell>
          <cell r="G356" t="str">
            <v>-</v>
          </cell>
          <cell r="H356" t="str">
            <v>-</v>
          </cell>
          <cell r="I356" t="str">
            <v>-</v>
          </cell>
        </row>
        <row r="357">
          <cell r="A357" t="str">
            <v>1All Cancer Types*screened onlyNOSCAN5 Total</v>
          </cell>
          <cell r="B357">
            <v>1</v>
          </cell>
          <cell r="C357" t="str">
            <v>All Cancer Types*screened only</v>
          </cell>
          <cell r="D357" t="str">
            <v>NOSCAN5 Total</v>
          </cell>
          <cell r="E357" t="str">
            <v>-</v>
          </cell>
          <cell r="F357" t="str">
            <v>-</v>
          </cell>
          <cell r="G357" t="str">
            <v>-</v>
          </cell>
          <cell r="H357" t="str">
            <v>-</v>
          </cell>
          <cell r="I357" t="str">
            <v>-</v>
          </cell>
        </row>
        <row r="358">
          <cell r="A358" t="str">
            <v>1All Cancer Types*screened onlySCAN 5 Total</v>
          </cell>
          <cell r="B358">
            <v>1</v>
          </cell>
          <cell r="C358" t="str">
            <v>All Cancer Types*screened only</v>
          </cell>
          <cell r="D358" t="str">
            <v>SCAN 5 Total</v>
          </cell>
          <cell r="E358" t="str">
            <v>-</v>
          </cell>
          <cell r="F358" t="str">
            <v>-</v>
          </cell>
          <cell r="G358" t="str">
            <v>-</v>
          </cell>
          <cell r="H358" t="str">
            <v>-</v>
          </cell>
          <cell r="I358" t="str">
            <v>-</v>
          </cell>
        </row>
        <row r="359">
          <cell r="A359" t="str">
            <v>1All Cancer Types*screened onlyWOSCAN5 Total</v>
          </cell>
          <cell r="B359">
            <v>1</v>
          </cell>
          <cell r="C359" t="str">
            <v>All Cancer Types*screened only</v>
          </cell>
          <cell r="D359" t="str">
            <v>WOSCAN5 Total</v>
          </cell>
          <cell r="E359" t="str">
            <v>-</v>
          </cell>
          <cell r="F359" t="str">
            <v>-</v>
          </cell>
          <cell r="G359" t="str">
            <v>-</v>
          </cell>
          <cell r="H359" t="str">
            <v>-</v>
          </cell>
          <cell r="I359" t="str">
            <v>-</v>
          </cell>
        </row>
        <row r="360">
          <cell r="A360" t="str">
            <v>1All Cancer Types*screened onlyNational Waiting Times Centre</v>
          </cell>
          <cell r="B360">
            <v>1</v>
          </cell>
          <cell r="C360" t="str">
            <v>All Cancer Types*screened only</v>
          </cell>
          <cell r="D360" t="str">
            <v>National Waiting Times Centre</v>
          </cell>
          <cell r="E360" t="str">
            <v>-</v>
          </cell>
          <cell r="F360" t="str">
            <v>-</v>
          </cell>
          <cell r="G360" t="str">
            <v>-</v>
          </cell>
          <cell r="H360" t="str">
            <v>-</v>
          </cell>
          <cell r="I360" t="str">
            <v>-</v>
          </cell>
        </row>
        <row r="361">
          <cell r="A361" t="str">
            <v>1All Cancer Types*screened onlyScotland</v>
          </cell>
          <cell r="B361">
            <v>1</v>
          </cell>
          <cell r="C361" t="str">
            <v>All Cancer Types*screened only</v>
          </cell>
          <cell r="D361" t="str">
            <v>Scotland</v>
          </cell>
          <cell r="E361" t="str">
            <v>-</v>
          </cell>
          <cell r="F361" t="str">
            <v>-</v>
          </cell>
          <cell r="G361" t="str">
            <v>-</v>
          </cell>
          <cell r="H361" t="str">
            <v>-</v>
          </cell>
          <cell r="I361" t="str">
            <v>-</v>
          </cell>
        </row>
        <row r="362">
          <cell r="A362" t="str">
            <v>1All Cancer Types*screened excludedNHS Grampian</v>
          </cell>
          <cell r="B362">
            <v>1</v>
          </cell>
          <cell r="C362" t="str">
            <v>All Cancer Types*screened excluded</v>
          </cell>
          <cell r="D362" t="str">
            <v>NHS Grampian</v>
          </cell>
          <cell r="E362">
            <v>434</v>
          </cell>
          <cell r="F362">
            <v>424</v>
          </cell>
          <cell r="G362">
            <v>70</v>
          </cell>
          <cell r="H362">
            <v>4</v>
          </cell>
          <cell r="I362">
            <v>25</v>
          </cell>
        </row>
        <row r="363">
          <cell r="A363" t="str">
            <v>1All Cancer Types*screened excludedNHS Highland</v>
          </cell>
          <cell r="B363">
            <v>1</v>
          </cell>
          <cell r="C363" t="str">
            <v>All Cancer Types*screened excluded</v>
          </cell>
          <cell r="D363" t="str">
            <v>NHS Highland</v>
          </cell>
          <cell r="E363">
            <v>267</v>
          </cell>
          <cell r="F363">
            <v>248</v>
          </cell>
          <cell r="G363">
            <v>84</v>
          </cell>
          <cell r="H363">
            <v>7</v>
          </cell>
          <cell r="I363">
            <v>29</v>
          </cell>
        </row>
        <row r="364">
          <cell r="A364" t="str">
            <v>1All Cancer Types*screened excludedNHS Orkney</v>
          </cell>
          <cell r="B364">
            <v>1</v>
          </cell>
          <cell r="C364" t="str">
            <v>All Cancer Types*screened excluded</v>
          </cell>
          <cell r="D364" t="str">
            <v>NHS Orkney</v>
          </cell>
          <cell r="E364">
            <v>4</v>
          </cell>
          <cell r="F364">
            <v>4</v>
          </cell>
          <cell r="G364">
            <v>15</v>
          </cell>
          <cell r="H364">
            <v>2.5</v>
          </cell>
          <cell r="I364" t="str">
            <v>n/a</v>
          </cell>
        </row>
        <row r="365">
          <cell r="A365" t="str">
            <v>1All Cancer Types*screened excludedNHS Shetland</v>
          </cell>
          <cell r="B365">
            <v>1</v>
          </cell>
          <cell r="C365" t="str">
            <v>All Cancer Types*screened excluded</v>
          </cell>
          <cell r="D365" t="str">
            <v>NHS Shetland</v>
          </cell>
          <cell r="E365">
            <v>10</v>
          </cell>
          <cell r="F365">
            <v>10</v>
          </cell>
          <cell r="G365">
            <v>6</v>
          </cell>
          <cell r="H365">
            <v>0</v>
          </cell>
          <cell r="I365" t="str">
            <v>n/a</v>
          </cell>
        </row>
        <row r="366">
          <cell r="A366" t="str">
            <v>1All Cancer Types*screened excludedNHS Tayside</v>
          </cell>
          <cell r="B366">
            <v>1</v>
          </cell>
          <cell r="C366" t="str">
            <v>All Cancer Types*screened excluded</v>
          </cell>
          <cell r="D366" t="str">
            <v>NHS Tayside</v>
          </cell>
          <cell r="E366">
            <v>379</v>
          </cell>
          <cell r="F366">
            <v>374</v>
          </cell>
          <cell r="G366">
            <v>38</v>
          </cell>
          <cell r="H366">
            <v>7</v>
          </cell>
          <cell r="I366">
            <v>22.2</v>
          </cell>
        </row>
        <row r="367">
          <cell r="A367" t="str">
            <v>1All Cancer Types*screened excludedNHS Western Isles</v>
          </cell>
          <cell r="B367">
            <v>1</v>
          </cell>
          <cell r="C367" t="str">
            <v>All Cancer Types*screened excluded</v>
          </cell>
          <cell r="D367" t="str">
            <v>NHS Western Isles</v>
          </cell>
          <cell r="E367">
            <v>11</v>
          </cell>
          <cell r="F367">
            <v>11</v>
          </cell>
          <cell r="G367">
            <v>19</v>
          </cell>
          <cell r="H367">
            <v>0</v>
          </cell>
          <cell r="I367" t="str">
            <v>n/a</v>
          </cell>
        </row>
        <row r="368">
          <cell r="A368" t="str">
            <v>1All Cancer Types*screened excludedNHS Borders</v>
          </cell>
          <cell r="B368">
            <v>1</v>
          </cell>
          <cell r="C368" t="str">
            <v>All Cancer Types*screened excluded</v>
          </cell>
          <cell r="D368" t="str">
            <v>NHS Borders</v>
          </cell>
          <cell r="E368">
            <v>75</v>
          </cell>
          <cell r="F368">
            <v>75</v>
          </cell>
          <cell r="G368">
            <v>27</v>
          </cell>
          <cell r="H368">
            <v>5</v>
          </cell>
          <cell r="I368">
            <v>19.600000000000001</v>
          </cell>
        </row>
        <row r="369">
          <cell r="A369" t="str">
            <v>1All Cancer Types*screened excludedNHS Dumfries &amp; Galloway</v>
          </cell>
          <cell r="B369">
            <v>1</v>
          </cell>
          <cell r="C369" t="str">
            <v>All Cancer Types*screened excluded</v>
          </cell>
          <cell r="D369" t="str">
            <v>NHS Dumfries &amp; Galloway</v>
          </cell>
          <cell r="E369">
            <v>152</v>
          </cell>
          <cell r="F369">
            <v>152</v>
          </cell>
          <cell r="G369">
            <v>31</v>
          </cell>
          <cell r="H369">
            <v>4</v>
          </cell>
          <cell r="I369">
            <v>18.8</v>
          </cell>
        </row>
        <row r="370">
          <cell r="A370" t="str">
            <v>1All Cancer Types*screened excludedNHS Fife</v>
          </cell>
          <cell r="B370">
            <v>1</v>
          </cell>
          <cell r="C370" t="str">
            <v>All Cancer Types*screened excluded</v>
          </cell>
          <cell r="D370" t="str">
            <v>NHS Fife</v>
          </cell>
          <cell r="E370">
            <v>222</v>
          </cell>
          <cell r="F370">
            <v>221</v>
          </cell>
          <cell r="G370">
            <v>32</v>
          </cell>
          <cell r="H370">
            <v>0</v>
          </cell>
          <cell r="I370">
            <v>15</v>
          </cell>
        </row>
        <row r="371">
          <cell r="A371" t="str">
            <v>1All Cancer Types*screened excludedNHS Lothian</v>
          </cell>
          <cell r="B371">
            <v>1</v>
          </cell>
          <cell r="C371" t="str">
            <v>All Cancer Types*screened excluded</v>
          </cell>
          <cell r="D371" t="str">
            <v>NHS Lothian</v>
          </cell>
          <cell r="E371">
            <v>769</v>
          </cell>
          <cell r="F371">
            <v>757</v>
          </cell>
          <cell r="G371">
            <v>76</v>
          </cell>
          <cell r="H371">
            <v>7</v>
          </cell>
          <cell r="I371">
            <v>26</v>
          </cell>
        </row>
        <row r="372">
          <cell r="A372" t="str">
            <v>1All Cancer Types*screened excludedNHS Ayrshire &amp; Arran</v>
          </cell>
          <cell r="B372">
            <v>1</v>
          </cell>
          <cell r="C372" t="str">
            <v>All Cancer Types*screened excluded</v>
          </cell>
          <cell r="D372" t="str">
            <v>NHS Ayrshire &amp; Arran</v>
          </cell>
          <cell r="E372">
            <v>283</v>
          </cell>
          <cell r="F372">
            <v>283</v>
          </cell>
          <cell r="G372">
            <v>30</v>
          </cell>
          <cell r="H372">
            <v>3</v>
          </cell>
          <cell r="I372">
            <v>16</v>
          </cell>
        </row>
        <row r="373">
          <cell r="A373" t="str">
            <v>1All Cancer Types*screened excludedNHS Forth Valley</v>
          </cell>
          <cell r="B373">
            <v>1</v>
          </cell>
          <cell r="C373" t="str">
            <v>All Cancer Types*screened excluded</v>
          </cell>
          <cell r="D373" t="str">
            <v>NHS Forth Valley</v>
          </cell>
          <cell r="E373">
            <v>233</v>
          </cell>
          <cell r="F373">
            <v>214</v>
          </cell>
          <cell r="G373">
            <v>69</v>
          </cell>
          <cell r="H373">
            <v>3</v>
          </cell>
          <cell r="I373">
            <v>29</v>
          </cell>
        </row>
        <row r="374">
          <cell r="A374" t="str">
            <v>1All Cancer Types*screened excludedNHS Greater Glasgow &amp; Clyde</v>
          </cell>
          <cell r="B374">
            <v>1</v>
          </cell>
          <cell r="C374" t="str">
            <v>All Cancer Types*screened excluded</v>
          </cell>
          <cell r="D374" t="str">
            <v>NHS Greater Glasgow &amp; Clyde</v>
          </cell>
          <cell r="E374">
            <v>1169</v>
          </cell>
          <cell r="F374">
            <v>1139</v>
          </cell>
          <cell r="G374">
            <v>56</v>
          </cell>
          <cell r="H374">
            <v>8</v>
          </cell>
          <cell r="I374">
            <v>27</v>
          </cell>
        </row>
        <row r="375">
          <cell r="A375" t="str">
            <v>1All Cancer Types*screened excludedNHS Lanarkshire</v>
          </cell>
          <cell r="B375">
            <v>1</v>
          </cell>
          <cell r="C375" t="str">
            <v>All Cancer Types*screened excluded</v>
          </cell>
          <cell r="D375" t="str">
            <v>NHS Lanarkshire</v>
          </cell>
          <cell r="E375">
            <v>366</v>
          </cell>
          <cell r="F375">
            <v>362</v>
          </cell>
          <cell r="G375">
            <v>104</v>
          </cell>
          <cell r="H375">
            <v>5</v>
          </cell>
          <cell r="I375">
            <v>23</v>
          </cell>
        </row>
        <row r="376">
          <cell r="A376" t="str">
            <v>1All Cancer Types*screened excludedGolden Jubilee National Hospital</v>
          </cell>
          <cell r="B376">
            <v>1</v>
          </cell>
          <cell r="C376" t="str">
            <v>All Cancer Types*screened excluded</v>
          </cell>
          <cell r="D376" t="str">
            <v>Golden Jubilee National Hospital</v>
          </cell>
          <cell r="E376">
            <v>64</v>
          </cell>
          <cell r="F376">
            <v>64</v>
          </cell>
          <cell r="G376">
            <v>28</v>
          </cell>
          <cell r="H376">
            <v>14</v>
          </cell>
          <cell r="I376">
            <v>23.7</v>
          </cell>
        </row>
        <row r="377">
          <cell r="A377" t="str">
            <v>1All Cancer Types*screened excludedNOSCAN5 Total</v>
          </cell>
          <cell r="B377">
            <v>1</v>
          </cell>
          <cell r="C377" t="str">
            <v>All Cancer Types*screened excluded</v>
          </cell>
          <cell r="D377" t="str">
            <v>NOSCAN5 Total</v>
          </cell>
          <cell r="E377">
            <v>1105</v>
          </cell>
          <cell r="F377">
            <v>1071</v>
          </cell>
          <cell r="G377">
            <v>84</v>
          </cell>
          <cell r="H377">
            <v>6</v>
          </cell>
          <cell r="I377">
            <v>26</v>
          </cell>
        </row>
        <row r="378">
          <cell r="A378" t="str">
            <v>1All Cancer Types*screened excludedSCAN 5 Total</v>
          </cell>
          <cell r="B378">
            <v>1</v>
          </cell>
          <cell r="C378" t="str">
            <v>All Cancer Types*screened excluded</v>
          </cell>
          <cell r="D378" t="str">
            <v>SCAN 5 Total</v>
          </cell>
          <cell r="E378">
            <v>1218</v>
          </cell>
          <cell r="F378">
            <v>1205</v>
          </cell>
          <cell r="G378">
            <v>76</v>
          </cell>
          <cell r="H378">
            <v>5</v>
          </cell>
          <cell r="I378">
            <v>24</v>
          </cell>
        </row>
        <row r="379">
          <cell r="A379" t="str">
            <v>1All Cancer Types*screened excludedWOSCAN5 Total</v>
          </cell>
          <cell r="B379">
            <v>1</v>
          </cell>
          <cell r="C379" t="str">
            <v>All Cancer Types*screened excluded</v>
          </cell>
          <cell r="D379" t="str">
            <v>WOSCAN5 Total</v>
          </cell>
          <cell r="E379">
            <v>2051</v>
          </cell>
          <cell r="F379">
            <v>1998</v>
          </cell>
          <cell r="G379">
            <v>104</v>
          </cell>
          <cell r="H379">
            <v>7</v>
          </cell>
          <cell r="I379">
            <v>26</v>
          </cell>
        </row>
        <row r="380">
          <cell r="A380" t="str">
            <v>1All Cancer Types*screened excludedNational Waiting Times Centre</v>
          </cell>
          <cell r="B380">
            <v>1</v>
          </cell>
          <cell r="C380" t="str">
            <v>All Cancer Types*screened excluded</v>
          </cell>
          <cell r="D380" t="str">
            <v>National Waiting Times Centre</v>
          </cell>
          <cell r="E380">
            <v>64</v>
          </cell>
          <cell r="F380">
            <v>64</v>
          </cell>
          <cell r="G380">
            <v>28</v>
          </cell>
          <cell r="H380">
            <v>14</v>
          </cell>
          <cell r="I380">
            <v>23.7</v>
          </cell>
        </row>
        <row r="381">
          <cell r="A381" t="str">
            <v>1All Cancer Types*screened excludedScotland</v>
          </cell>
          <cell r="B381">
            <v>1</v>
          </cell>
          <cell r="C381" t="str">
            <v>All Cancer Types*screened excluded</v>
          </cell>
          <cell r="D381" t="str">
            <v>Scotland</v>
          </cell>
          <cell r="E381">
            <v>4438</v>
          </cell>
          <cell r="F381">
            <v>4338</v>
          </cell>
          <cell r="G381">
            <v>104</v>
          </cell>
          <cell r="H381">
            <v>6</v>
          </cell>
          <cell r="I381">
            <v>25</v>
          </cell>
        </row>
        <row r="382">
          <cell r="A382" t="str">
            <v>2All Cancer Types*Scotland</v>
          </cell>
          <cell r="B382">
            <v>2</v>
          </cell>
          <cell r="C382" t="str">
            <v>All Cancer Types*</v>
          </cell>
          <cell r="D382" t="str">
            <v>Scotland</v>
          </cell>
          <cell r="E382">
            <v>5223</v>
          </cell>
          <cell r="F382">
            <v>5125</v>
          </cell>
          <cell r="G382">
            <v>85</v>
          </cell>
          <cell r="H382">
            <v>7</v>
          </cell>
          <cell r="I382">
            <v>25</v>
          </cell>
        </row>
        <row r="383">
          <cell r="A383" t="str">
            <v>2All Cancer Types*NOSCAN5 Total</v>
          </cell>
          <cell r="B383">
            <v>2</v>
          </cell>
          <cell r="C383" t="str">
            <v>All Cancer Types*</v>
          </cell>
          <cell r="D383" t="str">
            <v>NOSCAN5 Total</v>
          </cell>
          <cell r="E383">
            <v>1328</v>
          </cell>
          <cell r="F383">
            <v>1286</v>
          </cell>
          <cell r="G383">
            <v>69</v>
          </cell>
          <cell r="H383">
            <v>7</v>
          </cell>
          <cell r="I383">
            <v>27</v>
          </cell>
        </row>
        <row r="384">
          <cell r="A384" t="str">
            <v>2All Cancer Types*NHS Grampian</v>
          </cell>
          <cell r="B384">
            <v>2</v>
          </cell>
          <cell r="C384" t="str">
            <v>All Cancer Types*</v>
          </cell>
          <cell r="D384" t="str">
            <v>NHS Grampian</v>
          </cell>
          <cell r="E384">
            <v>587</v>
          </cell>
          <cell r="F384">
            <v>562</v>
          </cell>
          <cell r="G384">
            <v>64</v>
          </cell>
          <cell r="H384">
            <v>8</v>
          </cell>
          <cell r="I384">
            <v>28</v>
          </cell>
        </row>
        <row r="385">
          <cell r="A385" t="str">
            <v>2All Cancer Types*NHS Highland</v>
          </cell>
          <cell r="B385">
            <v>2</v>
          </cell>
          <cell r="C385" t="str">
            <v>All Cancer Types*</v>
          </cell>
          <cell r="D385" t="str">
            <v>NHS Highland</v>
          </cell>
          <cell r="E385">
            <v>314</v>
          </cell>
          <cell r="F385">
            <v>307</v>
          </cell>
          <cell r="G385">
            <v>51</v>
          </cell>
          <cell r="H385">
            <v>6</v>
          </cell>
          <cell r="I385">
            <v>27</v>
          </cell>
        </row>
        <row r="386">
          <cell r="A386" t="str">
            <v>2All Cancer Types*NHS Orkney</v>
          </cell>
          <cell r="B386">
            <v>2</v>
          </cell>
          <cell r="C386" t="str">
            <v>All Cancer Types*</v>
          </cell>
          <cell r="D386" t="str">
            <v>NHS Orkney</v>
          </cell>
          <cell r="E386">
            <v>2</v>
          </cell>
          <cell r="F386">
            <v>2</v>
          </cell>
          <cell r="G386">
            <v>0</v>
          </cell>
          <cell r="H386" t="str">
            <v>n/a</v>
          </cell>
          <cell r="I386" t="str">
            <v>n/a</v>
          </cell>
        </row>
        <row r="387">
          <cell r="A387" t="str">
            <v>2All Cancer Types*NHS Shetland</v>
          </cell>
          <cell r="B387">
            <v>2</v>
          </cell>
          <cell r="C387" t="str">
            <v>All Cancer Types*</v>
          </cell>
          <cell r="D387" t="str">
            <v>NHS Shetland</v>
          </cell>
          <cell r="E387">
            <v>14</v>
          </cell>
          <cell r="F387">
            <v>14</v>
          </cell>
          <cell r="G387">
            <v>20</v>
          </cell>
          <cell r="H387">
            <v>6.5</v>
          </cell>
          <cell r="I387" t="str">
            <v>n/a</v>
          </cell>
        </row>
        <row r="388">
          <cell r="A388" t="str">
            <v>2All Cancer Types*NHS Tayside</v>
          </cell>
          <cell r="B388">
            <v>2</v>
          </cell>
          <cell r="C388" t="str">
            <v>All Cancer Types*</v>
          </cell>
          <cell r="D388" t="str">
            <v>NHS Tayside</v>
          </cell>
          <cell r="E388">
            <v>406</v>
          </cell>
          <cell r="F388">
            <v>396</v>
          </cell>
          <cell r="G388">
            <v>69</v>
          </cell>
          <cell r="H388">
            <v>8</v>
          </cell>
          <cell r="I388">
            <v>25.5</v>
          </cell>
        </row>
        <row r="389">
          <cell r="A389" t="str">
            <v>2All Cancer Types*NHS Western Isles</v>
          </cell>
          <cell r="B389">
            <v>2</v>
          </cell>
          <cell r="C389" t="str">
            <v>All Cancer Types*</v>
          </cell>
          <cell r="D389" t="str">
            <v>NHS Western Isles</v>
          </cell>
          <cell r="E389">
            <v>5</v>
          </cell>
          <cell r="F389">
            <v>5</v>
          </cell>
          <cell r="G389">
            <v>3</v>
          </cell>
          <cell r="H389">
            <v>0</v>
          </cell>
          <cell r="I389" t="str">
            <v>n/a</v>
          </cell>
        </row>
        <row r="390">
          <cell r="A390" t="str">
            <v>2All Cancer Types*SCAN 5 Total</v>
          </cell>
          <cell r="B390">
            <v>2</v>
          </cell>
          <cell r="C390" t="str">
            <v>All Cancer Types*</v>
          </cell>
          <cell r="D390" t="str">
            <v>SCAN 5 Total</v>
          </cell>
          <cell r="E390">
            <v>1534</v>
          </cell>
          <cell r="F390">
            <v>1515</v>
          </cell>
          <cell r="G390">
            <v>81</v>
          </cell>
          <cell r="H390">
            <v>6</v>
          </cell>
          <cell r="I390">
            <v>24</v>
          </cell>
        </row>
        <row r="391">
          <cell r="A391" t="str">
            <v>2All Cancer Types*NHS Borders</v>
          </cell>
          <cell r="B391">
            <v>2</v>
          </cell>
          <cell r="C391" t="str">
            <v>All Cancer Types*</v>
          </cell>
          <cell r="D391" t="str">
            <v>NHS Borders</v>
          </cell>
          <cell r="E391">
            <v>106</v>
          </cell>
          <cell r="F391">
            <v>106</v>
          </cell>
          <cell r="G391">
            <v>31</v>
          </cell>
          <cell r="H391">
            <v>3.5</v>
          </cell>
          <cell r="I391">
            <v>19.5</v>
          </cell>
        </row>
        <row r="392">
          <cell r="A392" t="str">
            <v>2All Cancer Types*NHS Dumfries &amp; Galloway</v>
          </cell>
          <cell r="B392">
            <v>2</v>
          </cell>
          <cell r="C392" t="str">
            <v>All Cancer Types*</v>
          </cell>
          <cell r="D392" t="str">
            <v>NHS Dumfries &amp; Galloway</v>
          </cell>
          <cell r="E392">
            <v>149</v>
          </cell>
          <cell r="F392">
            <v>149</v>
          </cell>
          <cell r="G392">
            <v>31</v>
          </cell>
          <cell r="H392">
            <v>3</v>
          </cell>
          <cell r="I392">
            <v>18</v>
          </cell>
        </row>
        <row r="393">
          <cell r="A393" t="str">
            <v>2All Cancer Types*NHS Fife</v>
          </cell>
          <cell r="B393">
            <v>2</v>
          </cell>
          <cell r="C393" t="str">
            <v>All Cancer Types*</v>
          </cell>
          <cell r="D393" t="str">
            <v>NHS Fife</v>
          </cell>
          <cell r="E393">
            <v>313</v>
          </cell>
          <cell r="F393">
            <v>304</v>
          </cell>
          <cell r="G393">
            <v>56</v>
          </cell>
          <cell r="H393">
            <v>1</v>
          </cell>
          <cell r="I393">
            <v>22</v>
          </cell>
        </row>
        <row r="394">
          <cell r="A394" t="str">
            <v>2All Cancer Types*NHS Lothian</v>
          </cell>
          <cell r="B394">
            <v>2</v>
          </cell>
          <cell r="C394" t="str">
            <v>All Cancer Types*</v>
          </cell>
          <cell r="D394" t="str">
            <v>NHS Lothian</v>
          </cell>
          <cell r="E394">
            <v>966</v>
          </cell>
          <cell r="F394">
            <v>956</v>
          </cell>
          <cell r="G394">
            <v>81</v>
          </cell>
          <cell r="H394">
            <v>9</v>
          </cell>
          <cell r="I394">
            <v>25.5</v>
          </cell>
        </row>
        <row r="395">
          <cell r="A395" t="str">
            <v>2All Cancer Types*WOSCAN5 Total</v>
          </cell>
          <cell r="B395">
            <v>2</v>
          </cell>
          <cell r="C395" t="str">
            <v>All Cancer Types*</v>
          </cell>
          <cell r="D395" t="str">
            <v>WOSCAN5 Total</v>
          </cell>
          <cell r="E395">
            <v>2297</v>
          </cell>
          <cell r="F395">
            <v>2260</v>
          </cell>
          <cell r="G395">
            <v>85</v>
          </cell>
          <cell r="H395">
            <v>7</v>
          </cell>
          <cell r="I395">
            <v>25</v>
          </cell>
        </row>
        <row r="396">
          <cell r="A396" t="str">
            <v>2All Cancer Types*NHS Ayrshire &amp; Arran</v>
          </cell>
          <cell r="B396">
            <v>2</v>
          </cell>
          <cell r="C396" t="str">
            <v>All Cancer Types*</v>
          </cell>
          <cell r="D396" t="str">
            <v>NHS Ayrshire &amp; Arran</v>
          </cell>
          <cell r="E396">
            <v>308</v>
          </cell>
          <cell r="F396">
            <v>305</v>
          </cell>
          <cell r="G396">
            <v>62</v>
          </cell>
          <cell r="H396">
            <v>3</v>
          </cell>
          <cell r="I396">
            <v>18</v>
          </cell>
        </row>
        <row r="397">
          <cell r="A397" t="str">
            <v>2All Cancer Types*NHS Forth Valley</v>
          </cell>
          <cell r="B397">
            <v>2</v>
          </cell>
          <cell r="C397" t="str">
            <v>All Cancer Types*</v>
          </cell>
          <cell r="D397" t="str">
            <v>NHS Forth Valley</v>
          </cell>
          <cell r="E397">
            <v>218</v>
          </cell>
          <cell r="F397">
            <v>207</v>
          </cell>
          <cell r="G397">
            <v>73</v>
          </cell>
          <cell r="H397">
            <v>7</v>
          </cell>
          <cell r="I397">
            <v>27</v>
          </cell>
        </row>
        <row r="398">
          <cell r="A398" t="str">
            <v>2All Cancer Types*NHS Greater Glasgow &amp; Clyde</v>
          </cell>
          <cell r="B398">
            <v>2</v>
          </cell>
          <cell r="C398" t="str">
            <v>All Cancer Types*</v>
          </cell>
          <cell r="D398" t="str">
            <v>NHS Greater Glasgow &amp; Clyde</v>
          </cell>
          <cell r="E398">
            <v>1346</v>
          </cell>
          <cell r="F398">
            <v>1328</v>
          </cell>
          <cell r="G398">
            <v>68</v>
          </cell>
          <cell r="H398">
            <v>9</v>
          </cell>
          <cell r="I398">
            <v>26</v>
          </cell>
        </row>
        <row r="399">
          <cell r="A399" t="str">
            <v>2All Cancer Types*NHS Lanarkshire</v>
          </cell>
          <cell r="B399">
            <v>2</v>
          </cell>
          <cell r="C399" t="str">
            <v>All Cancer Types*</v>
          </cell>
          <cell r="D399" t="str">
            <v>NHS Lanarkshire</v>
          </cell>
          <cell r="E399">
            <v>425</v>
          </cell>
          <cell r="F399">
            <v>420</v>
          </cell>
          <cell r="G399">
            <v>85</v>
          </cell>
          <cell r="H399">
            <v>4</v>
          </cell>
          <cell r="I399">
            <v>22</v>
          </cell>
        </row>
        <row r="400">
          <cell r="A400" t="str">
            <v>2All Cancer Types*Golden Jubilee National Hospital</v>
          </cell>
          <cell r="B400">
            <v>2</v>
          </cell>
          <cell r="C400" t="str">
            <v>All Cancer Types*</v>
          </cell>
          <cell r="D400" t="str">
            <v>Golden Jubilee National Hospital</v>
          </cell>
          <cell r="E400">
            <v>64</v>
          </cell>
          <cell r="F400">
            <v>64</v>
          </cell>
          <cell r="G400">
            <v>29</v>
          </cell>
          <cell r="H400">
            <v>15</v>
          </cell>
          <cell r="I400">
            <v>24.4</v>
          </cell>
        </row>
        <row r="401">
          <cell r="A401" t="str">
            <v>2All Cancer Types*National Waiting Times Centre</v>
          </cell>
          <cell r="B401">
            <v>2</v>
          </cell>
          <cell r="C401" t="str">
            <v>All Cancer Types*</v>
          </cell>
          <cell r="D401" t="str">
            <v>National Waiting Times Centre</v>
          </cell>
          <cell r="E401">
            <v>64</v>
          </cell>
          <cell r="F401">
            <v>64</v>
          </cell>
          <cell r="G401">
            <v>29</v>
          </cell>
          <cell r="H401">
            <v>15</v>
          </cell>
          <cell r="I401">
            <v>24.4</v>
          </cell>
        </row>
        <row r="402">
          <cell r="A402" t="str">
            <v>2All Cancer Types*screened onlyScotland</v>
          </cell>
          <cell r="B402">
            <v>2</v>
          </cell>
          <cell r="C402" t="str">
            <v>All Cancer Types*screened only</v>
          </cell>
          <cell r="D402" t="str">
            <v>Scotland</v>
          </cell>
          <cell r="E402">
            <v>610</v>
          </cell>
          <cell r="F402">
            <v>595</v>
          </cell>
          <cell r="G402">
            <v>48</v>
          </cell>
          <cell r="H402">
            <v>13</v>
          </cell>
          <cell r="I402">
            <v>27.1</v>
          </cell>
        </row>
        <row r="403">
          <cell r="A403" t="str">
            <v>2All Cancer Types*screened onlyNOSCAN5 Total</v>
          </cell>
          <cell r="B403">
            <v>2</v>
          </cell>
          <cell r="C403" t="str">
            <v>All Cancer Types*screened only</v>
          </cell>
          <cell r="D403" t="str">
            <v>NOSCAN5 Total</v>
          </cell>
          <cell r="E403">
            <v>170</v>
          </cell>
          <cell r="F403">
            <v>158</v>
          </cell>
          <cell r="G403">
            <v>48</v>
          </cell>
          <cell r="H403">
            <v>15</v>
          </cell>
          <cell r="I403">
            <v>30.1</v>
          </cell>
        </row>
        <row r="404">
          <cell r="A404" t="str">
            <v>2All Cancer Types*screened onlyNHS Grampian</v>
          </cell>
          <cell r="B404">
            <v>2</v>
          </cell>
          <cell r="C404" t="str">
            <v>All Cancer Types*screened only</v>
          </cell>
          <cell r="D404" t="str">
            <v>NHS Grampian</v>
          </cell>
          <cell r="E404">
            <v>78</v>
          </cell>
          <cell r="F404">
            <v>68</v>
          </cell>
          <cell r="G404">
            <v>48</v>
          </cell>
          <cell r="H404">
            <v>20.5</v>
          </cell>
          <cell r="I404">
            <v>34</v>
          </cell>
        </row>
        <row r="405">
          <cell r="A405" t="str">
            <v>2All Cancer Types*screened onlyNHS Highland</v>
          </cell>
          <cell r="B405">
            <v>2</v>
          </cell>
          <cell r="C405" t="str">
            <v>All Cancer Types*screened only</v>
          </cell>
          <cell r="D405" t="str">
            <v>NHS Highland</v>
          </cell>
          <cell r="E405">
            <v>36</v>
          </cell>
          <cell r="F405">
            <v>35</v>
          </cell>
          <cell r="G405">
            <v>36</v>
          </cell>
          <cell r="H405">
            <v>20</v>
          </cell>
          <cell r="I405" t="str">
            <v>n/a</v>
          </cell>
        </row>
        <row r="406">
          <cell r="A406" t="str">
            <v>2All Cancer Types*screened onlyNHS Orkney</v>
          </cell>
          <cell r="B406">
            <v>2</v>
          </cell>
          <cell r="C406" t="str">
            <v>All Cancer Types*screened only</v>
          </cell>
          <cell r="D406" t="str">
            <v>NHS Orkney</v>
          </cell>
          <cell r="E406">
            <v>2</v>
          </cell>
          <cell r="F406">
            <v>2</v>
          </cell>
          <cell r="G406">
            <v>0</v>
          </cell>
          <cell r="H406" t="str">
            <v>n/a</v>
          </cell>
          <cell r="I406" t="str">
            <v>n/a</v>
          </cell>
        </row>
        <row r="407">
          <cell r="A407" t="str">
            <v>2All Cancer Types*screened onlyNHS Shetland</v>
          </cell>
          <cell r="B407">
            <v>2</v>
          </cell>
          <cell r="C407" t="str">
            <v>All Cancer Types*screened only</v>
          </cell>
          <cell r="D407" t="str">
            <v>NHS Shetland</v>
          </cell>
          <cell r="E407">
            <v>5</v>
          </cell>
          <cell r="F407">
            <v>5</v>
          </cell>
          <cell r="G407">
            <v>14</v>
          </cell>
          <cell r="H407">
            <v>11</v>
          </cell>
          <cell r="I407" t="str">
            <v>n/a</v>
          </cell>
        </row>
        <row r="408">
          <cell r="A408" t="str">
            <v>2All Cancer Types*screened onlyNHS Tayside</v>
          </cell>
          <cell r="B408">
            <v>2</v>
          </cell>
          <cell r="C408" t="str">
            <v>All Cancer Types*screened only</v>
          </cell>
          <cell r="D408" t="str">
            <v>NHS Tayside</v>
          </cell>
          <cell r="E408">
            <v>48</v>
          </cell>
          <cell r="F408">
            <v>47</v>
          </cell>
          <cell r="G408">
            <v>34</v>
          </cell>
          <cell r="H408">
            <v>12</v>
          </cell>
          <cell r="I408">
            <v>21</v>
          </cell>
        </row>
        <row r="409">
          <cell r="A409" t="str">
            <v>2All Cancer Types*screened onlyNHS Western Isles</v>
          </cell>
          <cell r="B409">
            <v>2</v>
          </cell>
          <cell r="C409" t="str">
            <v>All Cancer Types*screened only</v>
          </cell>
          <cell r="D409" t="str">
            <v>NHS Western Isles</v>
          </cell>
          <cell r="E409">
            <v>1</v>
          </cell>
          <cell r="F409">
            <v>1</v>
          </cell>
          <cell r="G409">
            <v>3</v>
          </cell>
          <cell r="H409" t="str">
            <v>n/a</v>
          </cell>
          <cell r="I409" t="str">
            <v>n/a</v>
          </cell>
        </row>
        <row r="410">
          <cell r="A410" t="str">
            <v>2All Cancer Types*screened onlySCAN 5 Total</v>
          </cell>
          <cell r="B410">
            <v>2</v>
          </cell>
          <cell r="C410" t="str">
            <v>All Cancer Types*screened only</v>
          </cell>
          <cell r="D410" t="str">
            <v>SCAN 5 Total</v>
          </cell>
          <cell r="E410">
            <v>194</v>
          </cell>
          <cell r="F410">
            <v>192</v>
          </cell>
          <cell r="G410">
            <v>37</v>
          </cell>
          <cell r="H410">
            <v>12</v>
          </cell>
          <cell r="I410">
            <v>22</v>
          </cell>
        </row>
        <row r="411">
          <cell r="A411" t="str">
            <v>2All Cancer Types*screened onlyNHS Borders</v>
          </cell>
          <cell r="B411">
            <v>2</v>
          </cell>
          <cell r="C411" t="str">
            <v>All Cancer Types*screened only</v>
          </cell>
          <cell r="D411" t="str">
            <v>NHS Borders</v>
          </cell>
          <cell r="E411">
            <v>4</v>
          </cell>
          <cell r="F411">
            <v>4</v>
          </cell>
          <cell r="G411">
            <v>20</v>
          </cell>
          <cell r="H411">
            <v>10</v>
          </cell>
          <cell r="I411" t="str">
            <v>n/a</v>
          </cell>
        </row>
        <row r="412">
          <cell r="A412" t="str">
            <v>2All Cancer Types*screened onlyNHS Dumfries &amp; Galloway</v>
          </cell>
          <cell r="B412">
            <v>2</v>
          </cell>
          <cell r="C412" t="str">
            <v>All Cancer Types*screened only</v>
          </cell>
          <cell r="D412" t="str">
            <v>NHS Dumfries &amp; Galloway</v>
          </cell>
          <cell r="E412">
            <v>10</v>
          </cell>
          <cell r="F412">
            <v>10</v>
          </cell>
          <cell r="G412">
            <v>18</v>
          </cell>
          <cell r="H412">
            <v>7.5</v>
          </cell>
          <cell r="I412" t="str">
            <v>n/a</v>
          </cell>
        </row>
        <row r="413">
          <cell r="A413" t="str">
            <v>2All Cancer Types*screened onlyNHS Fife</v>
          </cell>
          <cell r="B413">
            <v>2</v>
          </cell>
          <cell r="C413" t="str">
            <v>All Cancer Types*screened only</v>
          </cell>
          <cell r="D413" t="str">
            <v>NHS Fife</v>
          </cell>
          <cell r="E413">
            <v>18</v>
          </cell>
          <cell r="F413">
            <v>17</v>
          </cell>
          <cell r="G413">
            <v>37</v>
          </cell>
          <cell r="H413">
            <v>9.5</v>
          </cell>
          <cell r="I413" t="str">
            <v>n/a</v>
          </cell>
        </row>
        <row r="414">
          <cell r="A414" t="str">
            <v>2All Cancer Types*screened onlyNHS Lothian</v>
          </cell>
          <cell r="B414">
            <v>2</v>
          </cell>
          <cell r="C414" t="str">
            <v>All Cancer Types*screened only</v>
          </cell>
          <cell r="D414" t="str">
            <v>NHS Lothian</v>
          </cell>
          <cell r="E414">
            <v>162</v>
          </cell>
          <cell r="F414">
            <v>161</v>
          </cell>
          <cell r="G414">
            <v>34</v>
          </cell>
          <cell r="H414">
            <v>13</v>
          </cell>
          <cell r="I414">
            <v>22</v>
          </cell>
        </row>
        <row r="415">
          <cell r="A415" t="str">
            <v>2All Cancer Types*screened onlyWOSCAN5 Total</v>
          </cell>
          <cell r="B415">
            <v>2</v>
          </cell>
          <cell r="C415" t="str">
            <v>All Cancer Types*screened only</v>
          </cell>
          <cell r="D415" t="str">
            <v>WOSCAN5 Total</v>
          </cell>
          <cell r="E415">
            <v>246</v>
          </cell>
          <cell r="F415">
            <v>245</v>
          </cell>
          <cell r="G415">
            <v>43</v>
          </cell>
          <cell r="H415">
            <v>13</v>
          </cell>
          <cell r="I415">
            <v>27</v>
          </cell>
        </row>
        <row r="416">
          <cell r="A416" t="str">
            <v>2All Cancer Types*screened onlyNHS Ayrshire &amp; Arran</v>
          </cell>
          <cell r="B416">
            <v>2</v>
          </cell>
          <cell r="C416" t="str">
            <v>All Cancer Types*screened only</v>
          </cell>
          <cell r="D416" t="str">
            <v>NHS Ayrshire &amp; Arran</v>
          </cell>
          <cell r="E416">
            <v>44</v>
          </cell>
          <cell r="F416">
            <v>44</v>
          </cell>
          <cell r="G416">
            <v>27</v>
          </cell>
          <cell r="H416">
            <v>4</v>
          </cell>
          <cell r="I416">
            <v>18.399999999999999</v>
          </cell>
        </row>
        <row r="417">
          <cell r="A417" t="str">
            <v>2All Cancer Types*screened onlyNHS Forth Valley</v>
          </cell>
          <cell r="B417">
            <v>2</v>
          </cell>
          <cell r="C417" t="str">
            <v>All Cancer Types*screened only</v>
          </cell>
          <cell r="D417" t="str">
            <v>NHS Forth Valley</v>
          </cell>
          <cell r="E417">
            <v>24</v>
          </cell>
          <cell r="F417">
            <v>23</v>
          </cell>
          <cell r="G417">
            <v>43</v>
          </cell>
          <cell r="H417">
            <v>15</v>
          </cell>
          <cell r="I417" t="str">
            <v>n/a</v>
          </cell>
        </row>
        <row r="418">
          <cell r="A418" t="str">
            <v>2All Cancer Types*screened onlyNHS Greater Glasgow &amp; Clyde</v>
          </cell>
          <cell r="B418">
            <v>2</v>
          </cell>
          <cell r="C418" t="str">
            <v>All Cancer Types*screened only</v>
          </cell>
          <cell r="D418" t="str">
            <v>NHS Greater Glasgow &amp; Clyde</v>
          </cell>
          <cell r="E418">
            <v>150</v>
          </cell>
          <cell r="F418">
            <v>150</v>
          </cell>
          <cell r="G418">
            <v>31</v>
          </cell>
          <cell r="H418">
            <v>14</v>
          </cell>
          <cell r="I418">
            <v>28</v>
          </cell>
        </row>
        <row r="419">
          <cell r="A419" t="str">
            <v>2All Cancer Types*screened onlyNHS Lanarkshire</v>
          </cell>
          <cell r="B419">
            <v>2</v>
          </cell>
          <cell r="C419" t="str">
            <v>All Cancer Types*screened only</v>
          </cell>
          <cell r="D419" t="str">
            <v>NHS Lanarkshire</v>
          </cell>
          <cell r="E419">
            <v>28</v>
          </cell>
          <cell r="F419">
            <v>28</v>
          </cell>
          <cell r="G419">
            <v>29</v>
          </cell>
          <cell r="H419">
            <v>10</v>
          </cell>
          <cell r="I419" t="str">
            <v>n/a</v>
          </cell>
        </row>
        <row r="420">
          <cell r="A420" t="str">
            <v>2All Cancer Types*screened onlyGolden Jubilee National Hospital</v>
          </cell>
          <cell r="B420">
            <v>2</v>
          </cell>
          <cell r="C420" t="str">
            <v>All Cancer Types*screened only</v>
          </cell>
          <cell r="D420" t="str">
            <v>Golden Jubilee National Hospital</v>
          </cell>
          <cell r="E420" t="str">
            <v>-</v>
          </cell>
          <cell r="F420" t="str">
            <v>-</v>
          </cell>
          <cell r="G420" t="str">
            <v>n/a</v>
          </cell>
          <cell r="H420" t="str">
            <v>n/a</v>
          </cell>
          <cell r="I420" t="str">
            <v>n/a</v>
          </cell>
        </row>
        <row r="421">
          <cell r="A421" t="str">
            <v>2All Cancer Types*screened onlyNational Waiting Times Centre</v>
          </cell>
          <cell r="B421">
            <v>2</v>
          </cell>
          <cell r="C421" t="str">
            <v>All Cancer Types*screened only</v>
          </cell>
          <cell r="D421" t="str">
            <v>National Waiting Times Centre</v>
          </cell>
          <cell r="E421" t="str">
            <v>-</v>
          </cell>
          <cell r="F421" t="str">
            <v>-</v>
          </cell>
          <cell r="G421" t="str">
            <v>n/a</v>
          </cell>
          <cell r="H421" t="str">
            <v>n/a</v>
          </cell>
          <cell r="I421" t="str">
            <v>n/a</v>
          </cell>
        </row>
        <row r="422">
          <cell r="A422" t="str">
            <v>2All Cancer Types*screened excludedScotland</v>
          </cell>
          <cell r="B422">
            <v>2</v>
          </cell>
          <cell r="C422" t="str">
            <v>All Cancer Types*screened excluded</v>
          </cell>
          <cell r="D422" t="str">
            <v>Scotland</v>
          </cell>
          <cell r="E422">
            <v>4613</v>
          </cell>
          <cell r="F422">
            <v>4530</v>
          </cell>
          <cell r="G422">
            <v>85</v>
          </cell>
          <cell r="H422">
            <v>6</v>
          </cell>
          <cell r="I422">
            <v>25</v>
          </cell>
        </row>
        <row r="423">
          <cell r="A423" t="str">
            <v>2All Cancer Types*screened excludedNOSCAN5 Total</v>
          </cell>
          <cell r="B423">
            <v>2</v>
          </cell>
          <cell r="C423" t="str">
            <v>All Cancer Types*screened excluded</v>
          </cell>
          <cell r="D423" t="str">
            <v>NOSCAN5 Total</v>
          </cell>
          <cell r="E423">
            <v>1158</v>
          </cell>
          <cell r="F423">
            <v>1128</v>
          </cell>
          <cell r="G423">
            <v>69</v>
          </cell>
          <cell r="H423">
            <v>6</v>
          </cell>
          <cell r="I423">
            <v>25</v>
          </cell>
        </row>
        <row r="424">
          <cell r="A424" t="str">
            <v>2All Cancer Types*screened excludedNHS Grampian</v>
          </cell>
          <cell r="B424">
            <v>2</v>
          </cell>
          <cell r="C424" t="str">
            <v>All Cancer Types*screened excluded</v>
          </cell>
          <cell r="D424" t="str">
            <v>NHS Grampian</v>
          </cell>
          <cell r="E424">
            <v>509</v>
          </cell>
          <cell r="F424">
            <v>494</v>
          </cell>
          <cell r="G424">
            <v>64</v>
          </cell>
          <cell r="H424">
            <v>6</v>
          </cell>
          <cell r="I424">
            <v>26</v>
          </cell>
        </row>
        <row r="425">
          <cell r="A425" t="str">
            <v>2All Cancer Types*screened excludedNHS Highland</v>
          </cell>
          <cell r="B425">
            <v>2</v>
          </cell>
          <cell r="C425" t="str">
            <v>All Cancer Types*screened excluded</v>
          </cell>
          <cell r="D425" t="str">
            <v>NHS Highland</v>
          </cell>
          <cell r="E425">
            <v>278</v>
          </cell>
          <cell r="F425">
            <v>272</v>
          </cell>
          <cell r="G425">
            <v>51</v>
          </cell>
          <cell r="H425">
            <v>4</v>
          </cell>
          <cell r="I425">
            <v>24</v>
          </cell>
        </row>
        <row r="426">
          <cell r="A426" t="str">
            <v>2All Cancer Types*screened excludedNHS Orkney</v>
          </cell>
          <cell r="B426">
            <v>2</v>
          </cell>
          <cell r="C426" t="str">
            <v>All Cancer Types*screened excluded</v>
          </cell>
          <cell r="D426" t="str">
            <v>NHS Orkney</v>
          </cell>
          <cell r="E426" t="str">
            <v>-</v>
          </cell>
          <cell r="F426" t="str">
            <v>-</v>
          </cell>
          <cell r="G426" t="str">
            <v>n/a</v>
          </cell>
          <cell r="H426" t="str">
            <v>n/a</v>
          </cell>
          <cell r="I426" t="str">
            <v>n/a</v>
          </cell>
        </row>
        <row r="427">
          <cell r="A427" t="str">
            <v>2All Cancer Types*screened excludedNHS Shetland</v>
          </cell>
          <cell r="B427">
            <v>2</v>
          </cell>
          <cell r="C427" t="str">
            <v>All Cancer Types*screened excluded</v>
          </cell>
          <cell r="D427" t="str">
            <v>NHS Shetland</v>
          </cell>
          <cell r="E427">
            <v>9</v>
          </cell>
          <cell r="F427">
            <v>9</v>
          </cell>
          <cell r="G427">
            <v>20</v>
          </cell>
          <cell r="H427">
            <v>0</v>
          </cell>
          <cell r="I427" t="str">
            <v>n/a</v>
          </cell>
        </row>
        <row r="428">
          <cell r="A428" t="str">
            <v>2All Cancer Types*screened excludedNHS Tayside</v>
          </cell>
          <cell r="B428">
            <v>2</v>
          </cell>
          <cell r="C428" t="str">
            <v>All Cancer Types*screened excluded</v>
          </cell>
          <cell r="D428" t="str">
            <v>NHS Tayside</v>
          </cell>
          <cell r="E428">
            <v>358</v>
          </cell>
          <cell r="F428">
            <v>349</v>
          </cell>
          <cell r="G428">
            <v>69</v>
          </cell>
          <cell r="H428">
            <v>7</v>
          </cell>
          <cell r="I428">
            <v>26</v>
          </cell>
        </row>
        <row r="429">
          <cell r="A429" t="str">
            <v>2All Cancer Types*screened excludedNHS Western Isles</v>
          </cell>
          <cell r="B429">
            <v>2</v>
          </cell>
          <cell r="C429" t="str">
            <v>All Cancer Types*screened excluded</v>
          </cell>
          <cell r="D429" t="str">
            <v>NHS Western Isles</v>
          </cell>
          <cell r="E429">
            <v>4</v>
          </cell>
          <cell r="F429">
            <v>4</v>
          </cell>
          <cell r="G429">
            <v>3</v>
          </cell>
          <cell r="H429">
            <v>0</v>
          </cell>
          <cell r="I429" t="str">
            <v>n/a</v>
          </cell>
        </row>
        <row r="430">
          <cell r="A430" t="str">
            <v>2All Cancer Types*screened excludedSCAN 5 Total</v>
          </cell>
          <cell r="B430">
            <v>2</v>
          </cell>
          <cell r="C430" t="str">
            <v>All Cancer Types*screened excluded</v>
          </cell>
          <cell r="D430" t="str">
            <v>SCAN 5 Total</v>
          </cell>
          <cell r="E430">
            <v>1340</v>
          </cell>
          <cell r="F430">
            <v>1323</v>
          </cell>
          <cell r="G430">
            <v>81</v>
          </cell>
          <cell r="H430">
            <v>5</v>
          </cell>
          <cell r="I430">
            <v>24</v>
          </cell>
        </row>
        <row r="431">
          <cell r="A431" t="str">
            <v>2All Cancer Types*screened excludedNHS Borders</v>
          </cell>
          <cell r="B431">
            <v>2</v>
          </cell>
          <cell r="C431" t="str">
            <v>All Cancer Types*screened excluded</v>
          </cell>
          <cell r="D431" t="str">
            <v>NHS Borders</v>
          </cell>
          <cell r="E431">
            <v>102</v>
          </cell>
          <cell r="F431">
            <v>102</v>
          </cell>
          <cell r="G431">
            <v>31</v>
          </cell>
          <cell r="H431">
            <v>3</v>
          </cell>
          <cell r="I431">
            <v>18.899999999999999</v>
          </cell>
        </row>
        <row r="432">
          <cell r="A432" t="str">
            <v>2All Cancer Types*screened excludedNHS Dumfries &amp; Galloway</v>
          </cell>
          <cell r="B432">
            <v>2</v>
          </cell>
          <cell r="C432" t="str">
            <v>All Cancer Types*screened excluded</v>
          </cell>
          <cell r="D432" t="str">
            <v>NHS Dumfries &amp; Galloway</v>
          </cell>
          <cell r="E432">
            <v>139</v>
          </cell>
          <cell r="F432">
            <v>139</v>
          </cell>
          <cell r="G432">
            <v>31</v>
          </cell>
          <cell r="H432">
            <v>2</v>
          </cell>
          <cell r="I432">
            <v>18.2</v>
          </cell>
        </row>
        <row r="433">
          <cell r="A433" t="str">
            <v>2All Cancer Types*screened excludedNHS Fife</v>
          </cell>
          <cell r="B433">
            <v>2</v>
          </cell>
          <cell r="C433" t="str">
            <v>All Cancer Types*screened excluded</v>
          </cell>
          <cell r="D433" t="str">
            <v>NHS Fife</v>
          </cell>
          <cell r="E433">
            <v>295</v>
          </cell>
          <cell r="F433">
            <v>287</v>
          </cell>
          <cell r="G433">
            <v>56</v>
          </cell>
          <cell r="H433">
            <v>0</v>
          </cell>
          <cell r="I433">
            <v>22</v>
          </cell>
        </row>
        <row r="434">
          <cell r="A434" t="str">
            <v>2All Cancer Types*screened excludedNHS Lothian</v>
          </cell>
          <cell r="B434">
            <v>2</v>
          </cell>
          <cell r="C434" t="str">
            <v>All Cancer Types*screened excluded</v>
          </cell>
          <cell r="D434" t="str">
            <v>NHS Lothian</v>
          </cell>
          <cell r="E434">
            <v>804</v>
          </cell>
          <cell r="F434">
            <v>795</v>
          </cell>
          <cell r="G434">
            <v>81</v>
          </cell>
          <cell r="H434">
            <v>8</v>
          </cell>
          <cell r="I434">
            <v>26</v>
          </cell>
        </row>
        <row r="435">
          <cell r="A435" t="str">
            <v>2All Cancer Types*screened excludedWOSCAN5 Total</v>
          </cell>
          <cell r="B435">
            <v>2</v>
          </cell>
          <cell r="C435" t="str">
            <v>All Cancer Types*screened excluded</v>
          </cell>
          <cell r="D435" t="str">
            <v>WOSCAN5 Total</v>
          </cell>
          <cell r="E435">
            <v>2051</v>
          </cell>
          <cell r="F435">
            <v>2015</v>
          </cell>
          <cell r="G435">
            <v>85</v>
          </cell>
          <cell r="H435">
            <v>7</v>
          </cell>
          <cell r="I435">
            <v>25</v>
          </cell>
        </row>
        <row r="436">
          <cell r="A436" t="str">
            <v>2All Cancer Types*screened excludedNHS Ayrshire &amp; Arran</v>
          </cell>
          <cell r="B436">
            <v>2</v>
          </cell>
          <cell r="C436" t="str">
            <v>All Cancer Types*screened excluded</v>
          </cell>
          <cell r="D436" t="str">
            <v>NHS Ayrshire &amp; Arran</v>
          </cell>
          <cell r="E436">
            <v>264</v>
          </cell>
          <cell r="F436">
            <v>261</v>
          </cell>
          <cell r="G436">
            <v>62</v>
          </cell>
          <cell r="H436">
            <v>2</v>
          </cell>
          <cell r="I436">
            <v>18</v>
          </cell>
        </row>
        <row r="437">
          <cell r="A437" t="str">
            <v>2All Cancer Types*screened excludedNHS Forth Valley</v>
          </cell>
          <cell r="B437">
            <v>2</v>
          </cell>
          <cell r="C437" t="str">
            <v>All Cancer Types*screened excluded</v>
          </cell>
          <cell r="D437" t="str">
            <v>NHS Forth Valley</v>
          </cell>
          <cell r="E437">
            <v>194</v>
          </cell>
          <cell r="F437">
            <v>184</v>
          </cell>
          <cell r="G437">
            <v>73</v>
          </cell>
          <cell r="H437">
            <v>3</v>
          </cell>
          <cell r="I437">
            <v>26</v>
          </cell>
        </row>
        <row r="438">
          <cell r="A438" t="str">
            <v>2All Cancer Types*screened excludedNHS Greater Glasgow &amp; Clyde</v>
          </cell>
          <cell r="B438">
            <v>2</v>
          </cell>
          <cell r="C438" t="str">
            <v>All Cancer Types*screened excluded</v>
          </cell>
          <cell r="D438" t="str">
            <v>NHS Greater Glasgow &amp; Clyde</v>
          </cell>
          <cell r="E438">
            <v>1196</v>
          </cell>
          <cell r="F438">
            <v>1178</v>
          </cell>
          <cell r="G438">
            <v>68</v>
          </cell>
          <cell r="H438">
            <v>8</v>
          </cell>
          <cell r="I438">
            <v>26</v>
          </cell>
        </row>
        <row r="439">
          <cell r="A439" t="str">
            <v>2All Cancer Types*screened excludedNHS Lanarkshire</v>
          </cell>
          <cell r="B439">
            <v>2</v>
          </cell>
          <cell r="C439" t="str">
            <v>All Cancer Types*screened excluded</v>
          </cell>
          <cell r="D439" t="str">
            <v>NHS Lanarkshire</v>
          </cell>
          <cell r="E439">
            <v>397</v>
          </cell>
          <cell r="F439">
            <v>392</v>
          </cell>
          <cell r="G439">
            <v>85</v>
          </cell>
          <cell r="H439">
            <v>3</v>
          </cell>
          <cell r="I439">
            <v>22</v>
          </cell>
        </row>
        <row r="440">
          <cell r="A440" t="str">
            <v>2All Cancer Types*screened excludedGolden Jubilee National Hospital</v>
          </cell>
          <cell r="B440">
            <v>2</v>
          </cell>
          <cell r="C440" t="str">
            <v>All Cancer Types*screened excluded</v>
          </cell>
          <cell r="D440" t="str">
            <v>Golden Jubilee National Hospital</v>
          </cell>
          <cell r="E440">
            <v>64</v>
          </cell>
          <cell r="F440">
            <v>64</v>
          </cell>
          <cell r="G440">
            <v>29</v>
          </cell>
          <cell r="H440">
            <v>15</v>
          </cell>
          <cell r="I440">
            <v>24.4</v>
          </cell>
        </row>
        <row r="441">
          <cell r="A441" t="str">
            <v>2All Cancer Types*screened excludedNational Waiting Times Centre</v>
          </cell>
          <cell r="B441">
            <v>2</v>
          </cell>
          <cell r="C441" t="str">
            <v>All Cancer Types*screened excluded</v>
          </cell>
          <cell r="D441" t="str">
            <v>National Waiting Times Centre</v>
          </cell>
          <cell r="E441">
            <v>64</v>
          </cell>
          <cell r="F441">
            <v>64</v>
          </cell>
          <cell r="G441">
            <v>29</v>
          </cell>
          <cell r="H441">
            <v>15</v>
          </cell>
          <cell r="I441">
            <v>24.4</v>
          </cell>
        </row>
        <row r="442">
          <cell r="A442" t="str">
            <v>2BreastScotland</v>
          </cell>
          <cell r="B442">
            <v>2</v>
          </cell>
          <cell r="C442" t="str">
            <v>Breast</v>
          </cell>
          <cell r="D442" t="str">
            <v>Scotland</v>
          </cell>
          <cell r="E442">
            <v>1137</v>
          </cell>
          <cell r="F442">
            <v>1122</v>
          </cell>
          <cell r="G442">
            <v>48</v>
          </cell>
          <cell r="H442">
            <v>13</v>
          </cell>
          <cell r="I442">
            <v>25</v>
          </cell>
        </row>
        <row r="443">
          <cell r="A443" t="str">
            <v>2BreastNOSCAN5 Total</v>
          </cell>
          <cell r="B443">
            <v>2</v>
          </cell>
          <cell r="C443" t="str">
            <v>Breast</v>
          </cell>
          <cell r="D443" t="str">
            <v>NOSCAN5 Total</v>
          </cell>
          <cell r="E443">
            <v>300</v>
          </cell>
          <cell r="F443">
            <v>285</v>
          </cell>
          <cell r="G443">
            <v>48</v>
          </cell>
          <cell r="H443">
            <v>14.5</v>
          </cell>
          <cell r="I443">
            <v>29</v>
          </cell>
        </row>
        <row r="444">
          <cell r="A444" t="str">
            <v>2BreastNHS Grampian</v>
          </cell>
          <cell r="B444">
            <v>2</v>
          </cell>
          <cell r="C444" t="str">
            <v>Breast</v>
          </cell>
          <cell r="D444" t="str">
            <v>NHS Grampian</v>
          </cell>
          <cell r="E444">
            <v>126</v>
          </cell>
          <cell r="F444">
            <v>115</v>
          </cell>
          <cell r="G444">
            <v>48</v>
          </cell>
          <cell r="H444">
            <v>19.5</v>
          </cell>
          <cell r="I444">
            <v>31</v>
          </cell>
        </row>
        <row r="445">
          <cell r="A445" t="str">
            <v>2BreastNHS Highland</v>
          </cell>
          <cell r="B445">
            <v>2</v>
          </cell>
          <cell r="C445" t="str">
            <v>Breast</v>
          </cell>
          <cell r="D445" t="str">
            <v>NHS Highland</v>
          </cell>
          <cell r="E445">
            <v>67</v>
          </cell>
          <cell r="F445">
            <v>66</v>
          </cell>
          <cell r="G445">
            <v>36</v>
          </cell>
          <cell r="H445">
            <v>20</v>
          </cell>
          <cell r="I445">
            <v>29</v>
          </cell>
        </row>
        <row r="446">
          <cell r="A446" t="str">
            <v>2BreastNHS Orkney</v>
          </cell>
          <cell r="B446">
            <v>2</v>
          </cell>
          <cell r="C446" t="str">
            <v>Breast</v>
          </cell>
          <cell r="D446" t="str">
            <v>NHS Orkney</v>
          </cell>
          <cell r="E446" t="str">
            <v>-</v>
          </cell>
          <cell r="F446" t="str">
            <v>-</v>
          </cell>
          <cell r="G446" t="str">
            <v>n/a</v>
          </cell>
          <cell r="H446" t="str">
            <v>n/a</v>
          </cell>
          <cell r="I446" t="str">
            <v>n/a</v>
          </cell>
        </row>
        <row r="447">
          <cell r="A447" t="str">
            <v>2BreastNHS Shetland</v>
          </cell>
          <cell r="B447">
            <v>2</v>
          </cell>
          <cell r="C447" t="str">
            <v>Breast</v>
          </cell>
          <cell r="D447" t="str">
            <v>NHS Shetland</v>
          </cell>
          <cell r="E447">
            <v>7</v>
          </cell>
          <cell r="F447">
            <v>7</v>
          </cell>
          <cell r="G447">
            <v>18</v>
          </cell>
          <cell r="H447">
            <v>11</v>
          </cell>
          <cell r="I447" t="str">
            <v>n/a</v>
          </cell>
        </row>
        <row r="448">
          <cell r="A448" t="str">
            <v>2BreastNHS Tayside</v>
          </cell>
          <cell r="B448">
            <v>2</v>
          </cell>
          <cell r="C448" t="str">
            <v>Breast</v>
          </cell>
          <cell r="D448" t="str">
            <v>NHS Tayside</v>
          </cell>
          <cell r="E448">
            <v>100</v>
          </cell>
          <cell r="F448">
            <v>97</v>
          </cell>
          <cell r="G448">
            <v>35</v>
          </cell>
          <cell r="H448">
            <v>12</v>
          </cell>
          <cell r="I448">
            <v>22</v>
          </cell>
        </row>
        <row r="449">
          <cell r="A449" t="str">
            <v>2BreastNHS Western Isles</v>
          </cell>
          <cell r="B449">
            <v>2</v>
          </cell>
          <cell r="C449" t="str">
            <v>Breast</v>
          </cell>
          <cell r="D449" t="str">
            <v>NHS Western Isles</v>
          </cell>
          <cell r="E449" t="str">
            <v>-</v>
          </cell>
          <cell r="F449" t="str">
            <v>-</v>
          </cell>
          <cell r="G449" t="str">
            <v>n/a</v>
          </cell>
          <cell r="H449" t="str">
            <v>n/a</v>
          </cell>
          <cell r="I449" t="str">
            <v>n/a</v>
          </cell>
        </row>
        <row r="450">
          <cell r="A450" t="str">
            <v>2BreastSCAN 5 Total</v>
          </cell>
          <cell r="B450">
            <v>2</v>
          </cell>
          <cell r="C450" t="str">
            <v>Breast</v>
          </cell>
          <cell r="D450" t="str">
            <v>SCAN 5 Total</v>
          </cell>
          <cell r="E450">
            <v>328</v>
          </cell>
          <cell r="F450">
            <v>328</v>
          </cell>
          <cell r="G450">
            <v>30</v>
          </cell>
          <cell r="H450">
            <v>13</v>
          </cell>
          <cell r="I450">
            <v>22</v>
          </cell>
        </row>
        <row r="451">
          <cell r="A451" t="str">
            <v>2BreastNHS Borders</v>
          </cell>
          <cell r="B451">
            <v>2</v>
          </cell>
          <cell r="C451" t="str">
            <v>Breast</v>
          </cell>
          <cell r="D451" t="str">
            <v>NHS Borders</v>
          </cell>
          <cell r="E451">
            <v>21</v>
          </cell>
          <cell r="F451">
            <v>21</v>
          </cell>
          <cell r="G451">
            <v>20</v>
          </cell>
          <cell r="H451">
            <v>7</v>
          </cell>
          <cell r="I451" t="str">
            <v>n/a</v>
          </cell>
        </row>
        <row r="452">
          <cell r="A452" t="str">
            <v>2BreastNHS Dumfries &amp; Galloway</v>
          </cell>
          <cell r="B452">
            <v>2</v>
          </cell>
          <cell r="C452" t="str">
            <v>Breast</v>
          </cell>
          <cell r="D452" t="str">
            <v>NHS Dumfries &amp; Galloway</v>
          </cell>
          <cell r="E452">
            <v>24</v>
          </cell>
          <cell r="F452">
            <v>24</v>
          </cell>
          <cell r="G452">
            <v>22</v>
          </cell>
          <cell r="H452">
            <v>8.5</v>
          </cell>
          <cell r="I452" t="str">
            <v>n/a</v>
          </cell>
        </row>
        <row r="453">
          <cell r="A453" t="str">
            <v>2BreastNHS Fife</v>
          </cell>
          <cell r="B453">
            <v>2</v>
          </cell>
          <cell r="C453" t="str">
            <v>Breast</v>
          </cell>
          <cell r="D453" t="str">
            <v>NHS Fife</v>
          </cell>
          <cell r="E453">
            <v>52</v>
          </cell>
          <cell r="F453">
            <v>52</v>
          </cell>
          <cell r="G453">
            <v>29</v>
          </cell>
          <cell r="H453">
            <v>9</v>
          </cell>
          <cell r="I453">
            <v>22.9</v>
          </cell>
        </row>
        <row r="454">
          <cell r="A454" t="str">
            <v>2BreastNHS Lothian</v>
          </cell>
          <cell r="B454">
            <v>2</v>
          </cell>
          <cell r="C454" t="str">
            <v>Breast</v>
          </cell>
          <cell r="D454" t="str">
            <v>NHS Lothian</v>
          </cell>
          <cell r="E454">
            <v>231</v>
          </cell>
          <cell r="F454">
            <v>231</v>
          </cell>
          <cell r="G454">
            <v>30</v>
          </cell>
          <cell r="H454">
            <v>14</v>
          </cell>
          <cell r="I454">
            <v>22</v>
          </cell>
        </row>
        <row r="455">
          <cell r="A455" t="str">
            <v>2BreastWOSCAN5 Total</v>
          </cell>
          <cell r="B455">
            <v>2</v>
          </cell>
          <cell r="C455" t="str">
            <v>Breast</v>
          </cell>
          <cell r="D455" t="str">
            <v>WOSCAN5 Total</v>
          </cell>
          <cell r="E455">
            <v>509</v>
          </cell>
          <cell r="F455">
            <v>509</v>
          </cell>
          <cell r="G455">
            <v>31</v>
          </cell>
          <cell r="H455">
            <v>11</v>
          </cell>
          <cell r="I455">
            <v>24</v>
          </cell>
        </row>
        <row r="456">
          <cell r="A456" t="str">
            <v>2BreastNHS Ayrshire &amp; Arran</v>
          </cell>
          <cell r="B456">
            <v>2</v>
          </cell>
          <cell r="C456" t="str">
            <v>Breast</v>
          </cell>
          <cell r="D456" t="str">
            <v>NHS Ayrshire &amp; Arran</v>
          </cell>
          <cell r="E456">
            <v>83</v>
          </cell>
          <cell r="F456">
            <v>83</v>
          </cell>
          <cell r="G456">
            <v>29</v>
          </cell>
          <cell r="H456">
            <v>4</v>
          </cell>
          <cell r="I456">
            <v>16.399999999999999</v>
          </cell>
        </row>
        <row r="457">
          <cell r="A457" t="str">
            <v>2BreastNHS Forth Valley</v>
          </cell>
          <cell r="B457">
            <v>2</v>
          </cell>
          <cell r="C457" t="str">
            <v>Breast</v>
          </cell>
          <cell r="D457" t="str">
            <v>NHS Forth Valley</v>
          </cell>
          <cell r="E457">
            <v>36</v>
          </cell>
          <cell r="F457">
            <v>36</v>
          </cell>
          <cell r="G457">
            <v>27</v>
          </cell>
          <cell r="H457">
            <v>15</v>
          </cell>
          <cell r="I457" t="str">
            <v>n/a</v>
          </cell>
        </row>
        <row r="458">
          <cell r="A458" t="str">
            <v>2BreastNHS Greater Glasgow &amp; Clyde</v>
          </cell>
          <cell r="B458">
            <v>2</v>
          </cell>
          <cell r="C458" t="str">
            <v>Breast</v>
          </cell>
          <cell r="D458" t="str">
            <v>NHS Greater Glasgow &amp; Clyde</v>
          </cell>
          <cell r="E458">
            <v>300</v>
          </cell>
          <cell r="F458">
            <v>300</v>
          </cell>
          <cell r="G458">
            <v>31</v>
          </cell>
          <cell r="H458">
            <v>13</v>
          </cell>
          <cell r="I458">
            <v>26</v>
          </cell>
        </row>
        <row r="459">
          <cell r="A459" t="str">
            <v>2BreastNHS Lanarkshire</v>
          </cell>
          <cell r="B459">
            <v>2</v>
          </cell>
          <cell r="C459" t="str">
            <v>Breast</v>
          </cell>
          <cell r="D459" t="str">
            <v>NHS Lanarkshire</v>
          </cell>
          <cell r="E459">
            <v>90</v>
          </cell>
          <cell r="F459">
            <v>90</v>
          </cell>
          <cell r="G459">
            <v>30</v>
          </cell>
          <cell r="H459">
            <v>9</v>
          </cell>
          <cell r="I459">
            <v>22</v>
          </cell>
        </row>
        <row r="460">
          <cell r="A460" t="str">
            <v>2BreastGolden Jubilee National Hospital</v>
          </cell>
          <cell r="B460">
            <v>2</v>
          </cell>
          <cell r="C460" t="str">
            <v>Breast</v>
          </cell>
          <cell r="D460" t="str">
            <v>Golden Jubilee National Hospital</v>
          </cell>
          <cell r="E460" t="str">
            <v>-</v>
          </cell>
          <cell r="F460" t="str">
            <v>-</v>
          </cell>
          <cell r="G460" t="str">
            <v>n/a</v>
          </cell>
          <cell r="H460" t="str">
            <v>n/a</v>
          </cell>
          <cell r="I460" t="str">
            <v>n/a</v>
          </cell>
        </row>
        <row r="461">
          <cell r="A461" t="str">
            <v>2BreastNational Waiting Times Centre</v>
          </cell>
          <cell r="B461">
            <v>2</v>
          </cell>
          <cell r="C461" t="str">
            <v>Breast</v>
          </cell>
          <cell r="D461" t="str">
            <v>National Waiting Times Centre</v>
          </cell>
          <cell r="E461" t="str">
            <v>-</v>
          </cell>
          <cell r="F461" t="str">
            <v>-</v>
          </cell>
          <cell r="G461" t="str">
            <v>n/a</v>
          </cell>
          <cell r="H461" t="str">
            <v>n/a</v>
          </cell>
          <cell r="I461" t="str">
            <v>n/a</v>
          </cell>
        </row>
        <row r="462">
          <cell r="A462" t="str">
            <v>2CervicalScotland</v>
          </cell>
          <cell r="B462">
            <v>2</v>
          </cell>
          <cell r="C462" t="str">
            <v>Cervical</v>
          </cell>
          <cell r="D462" t="str">
            <v>Scotland</v>
          </cell>
          <cell r="E462">
            <v>18</v>
          </cell>
          <cell r="F462">
            <v>18</v>
          </cell>
          <cell r="G462">
            <v>30</v>
          </cell>
          <cell r="H462">
            <v>1</v>
          </cell>
          <cell r="I462">
            <v>26.3</v>
          </cell>
        </row>
        <row r="463">
          <cell r="A463" t="str">
            <v>2CervicalNOSCAN5 Total</v>
          </cell>
          <cell r="B463">
            <v>2</v>
          </cell>
          <cell r="C463" t="str">
            <v>Cervical</v>
          </cell>
          <cell r="D463" t="str">
            <v>NOSCAN5 Total</v>
          </cell>
          <cell r="E463">
            <v>6</v>
          </cell>
          <cell r="F463">
            <v>6</v>
          </cell>
          <cell r="G463">
            <v>30</v>
          </cell>
          <cell r="H463">
            <v>2.5</v>
          </cell>
          <cell r="I463" t="str">
            <v>n/a</v>
          </cell>
        </row>
        <row r="464">
          <cell r="A464" t="str">
            <v>2CervicalNHS Grampian</v>
          </cell>
          <cell r="B464">
            <v>2</v>
          </cell>
          <cell r="C464" t="str">
            <v>Cervical</v>
          </cell>
          <cell r="D464" t="str">
            <v>NHS Grampian</v>
          </cell>
          <cell r="E464">
            <v>3</v>
          </cell>
          <cell r="F464">
            <v>3</v>
          </cell>
          <cell r="G464">
            <v>21</v>
          </cell>
          <cell r="H464">
            <v>5</v>
          </cell>
          <cell r="I464" t="str">
            <v>n/a</v>
          </cell>
        </row>
        <row r="465">
          <cell r="A465" t="str">
            <v>2CervicalNHS Highland</v>
          </cell>
          <cell r="B465">
            <v>2</v>
          </cell>
          <cell r="C465" t="str">
            <v>Cervical</v>
          </cell>
          <cell r="D465" t="str">
            <v>NHS Highland</v>
          </cell>
          <cell r="E465">
            <v>1</v>
          </cell>
          <cell r="F465">
            <v>1</v>
          </cell>
          <cell r="G465">
            <v>0</v>
          </cell>
          <cell r="H465" t="str">
            <v>n/a</v>
          </cell>
          <cell r="I465" t="str">
            <v>n/a</v>
          </cell>
        </row>
        <row r="466">
          <cell r="A466" t="str">
            <v>2CervicalNHS Orkney</v>
          </cell>
          <cell r="B466">
            <v>2</v>
          </cell>
          <cell r="C466" t="str">
            <v>Cervical</v>
          </cell>
          <cell r="D466" t="str">
            <v>NHS Orkney</v>
          </cell>
          <cell r="E466" t="str">
            <v>-</v>
          </cell>
          <cell r="F466" t="str">
            <v>-</v>
          </cell>
          <cell r="G466" t="str">
            <v>n/a</v>
          </cell>
          <cell r="H466" t="str">
            <v>n/a</v>
          </cell>
          <cell r="I466" t="str">
            <v>n/a</v>
          </cell>
        </row>
        <row r="467">
          <cell r="A467" t="str">
            <v>2CervicalNHS Shetland</v>
          </cell>
          <cell r="B467">
            <v>2</v>
          </cell>
          <cell r="C467" t="str">
            <v>Cervical</v>
          </cell>
          <cell r="D467" t="str">
            <v>NHS Shetland</v>
          </cell>
          <cell r="E467" t="str">
            <v>-</v>
          </cell>
          <cell r="F467" t="str">
            <v>-</v>
          </cell>
          <cell r="G467" t="str">
            <v>n/a</v>
          </cell>
          <cell r="H467" t="str">
            <v>n/a</v>
          </cell>
          <cell r="I467" t="str">
            <v>n/a</v>
          </cell>
        </row>
        <row r="468">
          <cell r="A468" t="str">
            <v>2CervicalNHS Tayside</v>
          </cell>
          <cell r="B468">
            <v>2</v>
          </cell>
          <cell r="C468" t="str">
            <v>Cervical</v>
          </cell>
          <cell r="D468" t="str">
            <v>NHS Tayside</v>
          </cell>
          <cell r="E468">
            <v>2</v>
          </cell>
          <cell r="F468">
            <v>2</v>
          </cell>
          <cell r="G468">
            <v>30</v>
          </cell>
          <cell r="H468" t="str">
            <v>n/a</v>
          </cell>
          <cell r="I468" t="str">
            <v>n/a</v>
          </cell>
        </row>
        <row r="469">
          <cell r="A469" t="str">
            <v>2CervicalNHS Western Isles</v>
          </cell>
          <cell r="B469">
            <v>2</v>
          </cell>
          <cell r="C469" t="str">
            <v>Cervical</v>
          </cell>
          <cell r="D469" t="str">
            <v>NHS Western Isles</v>
          </cell>
          <cell r="E469" t="str">
            <v>-</v>
          </cell>
          <cell r="F469" t="str">
            <v>-</v>
          </cell>
          <cell r="G469" t="str">
            <v>n/a</v>
          </cell>
          <cell r="H469" t="str">
            <v>n/a</v>
          </cell>
          <cell r="I469" t="str">
            <v>n/a</v>
          </cell>
        </row>
        <row r="470">
          <cell r="A470" t="str">
            <v>2CervicalSCAN 5 Total</v>
          </cell>
          <cell r="B470">
            <v>2</v>
          </cell>
          <cell r="C470" t="str">
            <v>Cervical</v>
          </cell>
          <cell r="D470" t="str">
            <v>SCAN 5 Total</v>
          </cell>
          <cell r="E470">
            <v>4</v>
          </cell>
          <cell r="F470">
            <v>4</v>
          </cell>
          <cell r="G470">
            <v>26</v>
          </cell>
          <cell r="H470">
            <v>0</v>
          </cell>
          <cell r="I470" t="str">
            <v>n/a</v>
          </cell>
        </row>
        <row r="471">
          <cell r="A471" t="str">
            <v>2CervicalNHS Borders</v>
          </cell>
          <cell r="B471">
            <v>2</v>
          </cell>
          <cell r="C471" t="str">
            <v>Cervical</v>
          </cell>
          <cell r="D471" t="str">
            <v>NHS Borders</v>
          </cell>
          <cell r="E471" t="str">
            <v>-</v>
          </cell>
          <cell r="F471" t="str">
            <v>-</v>
          </cell>
          <cell r="G471" t="str">
            <v>n/a</v>
          </cell>
          <cell r="H471" t="str">
            <v>n/a</v>
          </cell>
          <cell r="I471" t="str">
            <v>n/a</v>
          </cell>
        </row>
        <row r="472">
          <cell r="A472" t="str">
            <v>2CervicalNHS Dumfries &amp; Galloway</v>
          </cell>
          <cell r="B472">
            <v>2</v>
          </cell>
          <cell r="C472" t="str">
            <v>Cervical</v>
          </cell>
          <cell r="D472" t="str">
            <v>NHS Dumfries &amp; Galloway</v>
          </cell>
          <cell r="E472" t="str">
            <v>-</v>
          </cell>
          <cell r="F472" t="str">
            <v>-</v>
          </cell>
          <cell r="G472" t="str">
            <v>n/a</v>
          </cell>
          <cell r="H472" t="str">
            <v>n/a</v>
          </cell>
          <cell r="I472" t="str">
            <v>n/a</v>
          </cell>
        </row>
        <row r="473">
          <cell r="A473" t="str">
            <v>2CervicalNHS Fife</v>
          </cell>
          <cell r="B473">
            <v>2</v>
          </cell>
          <cell r="C473" t="str">
            <v>Cervical</v>
          </cell>
          <cell r="D473" t="str">
            <v>NHS Fife</v>
          </cell>
          <cell r="E473">
            <v>1</v>
          </cell>
          <cell r="F473">
            <v>1</v>
          </cell>
          <cell r="G473">
            <v>0</v>
          </cell>
          <cell r="H473" t="str">
            <v>n/a</v>
          </cell>
          <cell r="I473" t="str">
            <v>n/a</v>
          </cell>
        </row>
        <row r="474">
          <cell r="A474" t="str">
            <v>2CervicalNHS Lothian</v>
          </cell>
          <cell r="B474">
            <v>2</v>
          </cell>
          <cell r="C474" t="str">
            <v>Cervical</v>
          </cell>
          <cell r="D474" t="str">
            <v>NHS Lothian</v>
          </cell>
          <cell r="E474">
            <v>3</v>
          </cell>
          <cell r="F474">
            <v>3</v>
          </cell>
          <cell r="G474">
            <v>26</v>
          </cell>
          <cell r="H474">
            <v>0</v>
          </cell>
          <cell r="I474" t="str">
            <v>n/a</v>
          </cell>
        </row>
        <row r="475">
          <cell r="A475" t="str">
            <v>2CervicalWOSCAN5 Total</v>
          </cell>
          <cell r="B475">
            <v>2</v>
          </cell>
          <cell r="C475" t="str">
            <v>Cervical</v>
          </cell>
          <cell r="D475" t="str">
            <v>WOSCAN5 Total</v>
          </cell>
          <cell r="E475">
            <v>8</v>
          </cell>
          <cell r="F475">
            <v>8</v>
          </cell>
          <cell r="G475">
            <v>27</v>
          </cell>
          <cell r="H475">
            <v>3.5</v>
          </cell>
          <cell r="I475" t="str">
            <v>n/a</v>
          </cell>
        </row>
        <row r="476">
          <cell r="A476" t="str">
            <v>2CervicalNHS Ayrshire &amp; Arran</v>
          </cell>
          <cell r="B476">
            <v>2</v>
          </cell>
          <cell r="C476" t="str">
            <v>Cervical</v>
          </cell>
          <cell r="D476" t="str">
            <v>NHS Ayrshire &amp; Arran</v>
          </cell>
          <cell r="E476">
            <v>1</v>
          </cell>
          <cell r="F476">
            <v>1</v>
          </cell>
          <cell r="G476">
            <v>0</v>
          </cell>
          <cell r="H476" t="str">
            <v>n/a</v>
          </cell>
          <cell r="I476" t="str">
            <v>n/a</v>
          </cell>
        </row>
        <row r="477">
          <cell r="A477" t="str">
            <v>2CervicalNHS Forth Valley</v>
          </cell>
          <cell r="B477">
            <v>2</v>
          </cell>
          <cell r="C477" t="str">
            <v>Cervical</v>
          </cell>
          <cell r="D477" t="str">
            <v>NHS Forth Valley</v>
          </cell>
          <cell r="E477" t="str">
            <v>-</v>
          </cell>
          <cell r="F477" t="str">
            <v>-</v>
          </cell>
          <cell r="G477" t="str">
            <v>n/a</v>
          </cell>
          <cell r="H477" t="str">
            <v>n/a</v>
          </cell>
          <cell r="I477" t="str">
            <v>n/a</v>
          </cell>
        </row>
        <row r="478">
          <cell r="A478" t="str">
            <v>2CervicalNHS Greater Glasgow &amp; Clyde</v>
          </cell>
          <cell r="B478">
            <v>2</v>
          </cell>
          <cell r="C478" t="str">
            <v>Cervical</v>
          </cell>
          <cell r="D478" t="str">
            <v>NHS Greater Glasgow &amp; Clyde</v>
          </cell>
          <cell r="E478">
            <v>4</v>
          </cell>
          <cell r="F478">
            <v>4</v>
          </cell>
          <cell r="G478">
            <v>27</v>
          </cell>
          <cell r="H478">
            <v>8</v>
          </cell>
          <cell r="I478" t="str">
            <v>n/a</v>
          </cell>
        </row>
        <row r="479">
          <cell r="A479" t="str">
            <v>2CervicalNHS Lanarkshire</v>
          </cell>
          <cell r="B479">
            <v>2</v>
          </cell>
          <cell r="C479" t="str">
            <v>Cervical</v>
          </cell>
          <cell r="D479" t="str">
            <v>NHS Lanarkshire</v>
          </cell>
          <cell r="E479">
            <v>3</v>
          </cell>
          <cell r="F479">
            <v>3</v>
          </cell>
          <cell r="G479">
            <v>8</v>
          </cell>
          <cell r="H479">
            <v>0</v>
          </cell>
          <cell r="I479" t="str">
            <v>n/a</v>
          </cell>
        </row>
        <row r="480">
          <cell r="A480" t="str">
            <v>2CervicalGolden Jubilee National Hospital</v>
          </cell>
          <cell r="B480">
            <v>2</v>
          </cell>
          <cell r="C480" t="str">
            <v>Cervical</v>
          </cell>
          <cell r="D480" t="str">
            <v>Golden Jubilee National Hospital</v>
          </cell>
          <cell r="E480" t="str">
            <v>-</v>
          </cell>
          <cell r="F480" t="str">
            <v>-</v>
          </cell>
          <cell r="G480" t="str">
            <v>n/a</v>
          </cell>
          <cell r="H480" t="str">
            <v>n/a</v>
          </cell>
          <cell r="I480" t="str">
            <v>n/a</v>
          </cell>
        </row>
        <row r="481">
          <cell r="A481" t="str">
            <v>2CervicalNational Waiting Times Centre</v>
          </cell>
          <cell r="B481">
            <v>2</v>
          </cell>
          <cell r="C481" t="str">
            <v>Cervical</v>
          </cell>
          <cell r="D481" t="str">
            <v>National Waiting Times Centre</v>
          </cell>
          <cell r="E481" t="str">
            <v>-</v>
          </cell>
          <cell r="F481" t="str">
            <v>-</v>
          </cell>
          <cell r="G481" t="str">
            <v>n/a</v>
          </cell>
          <cell r="H481" t="str">
            <v>n/a</v>
          </cell>
          <cell r="I481" t="str">
            <v>n/a</v>
          </cell>
        </row>
        <row r="482">
          <cell r="A482" t="str">
            <v>2ColorectalScotland</v>
          </cell>
          <cell r="B482">
            <v>2</v>
          </cell>
          <cell r="C482" t="str">
            <v>Colorectal</v>
          </cell>
          <cell r="D482" t="str">
            <v>Scotland</v>
          </cell>
          <cell r="E482">
            <v>893</v>
          </cell>
          <cell r="F482">
            <v>875</v>
          </cell>
          <cell r="G482">
            <v>56</v>
          </cell>
          <cell r="H482">
            <v>7</v>
          </cell>
          <cell r="I482">
            <v>25</v>
          </cell>
        </row>
        <row r="483">
          <cell r="A483" t="str">
            <v>2ColorectalNOSCAN5 Total</v>
          </cell>
          <cell r="B483">
            <v>2</v>
          </cell>
          <cell r="C483" t="str">
            <v>Colorectal</v>
          </cell>
          <cell r="D483" t="str">
            <v>NOSCAN5 Total</v>
          </cell>
          <cell r="E483">
            <v>252</v>
          </cell>
          <cell r="F483">
            <v>244</v>
          </cell>
          <cell r="G483">
            <v>51</v>
          </cell>
          <cell r="H483">
            <v>7</v>
          </cell>
          <cell r="I483">
            <v>26</v>
          </cell>
        </row>
        <row r="484">
          <cell r="A484" t="str">
            <v>2ColorectalNHS Grampian</v>
          </cell>
          <cell r="B484">
            <v>2</v>
          </cell>
          <cell r="C484" t="str">
            <v>Colorectal</v>
          </cell>
          <cell r="D484" t="str">
            <v>NHS Grampian</v>
          </cell>
          <cell r="E484">
            <v>92</v>
          </cell>
          <cell r="F484">
            <v>91</v>
          </cell>
          <cell r="G484">
            <v>33</v>
          </cell>
          <cell r="H484">
            <v>8</v>
          </cell>
          <cell r="I484">
            <v>26</v>
          </cell>
        </row>
        <row r="485">
          <cell r="A485" t="str">
            <v>2ColorectalNHS Highland</v>
          </cell>
          <cell r="B485">
            <v>2</v>
          </cell>
          <cell r="C485" t="str">
            <v>Colorectal</v>
          </cell>
          <cell r="D485" t="str">
            <v>NHS Highland</v>
          </cell>
          <cell r="E485">
            <v>62</v>
          </cell>
          <cell r="F485">
            <v>59</v>
          </cell>
          <cell r="G485">
            <v>51</v>
          </cell>
          <cell r="H485">
            <v>8</v>
          </cell>
          <cell r="I485">
            <v>29.9</v>
          </cell>
        </row>
        <row r="486">
          <cell r="A486" t="str">
            <v>2ColorectalNHS Orkney</v>
          </cell>
          <cell r="B486">
            <v>2</v>
          </cell>
          <cell r="C486" t="str">
            <v>Colorectal</v>
          </cell>
          <cell r="D486" t="str">
            <v>NHS Orkney</v>
          </cell>
          <cell r="E486">
            <v>2</v>
          </cell>
          <cell r="F486">
            <v>2</v>
          </cell>
          <cell r="G486">
            <v>0</v>
          </cell>
          <cell r="H486" t="str">
            <v>n/a</v>
          </cell>
          <cell r="I486" t="str">
            <v>n/a</v>
          </cell>
        </row>
        <row r="487">
          <cell r="A487" t="str">
            <v>2ColorectalNHS Shetland</v>
          </cell>
          <cell r="B487">
            <v>2</v>
          </cell>
          <cell r="C487" t="str">
            <v>Colorectal</v>
          </cell>
          <cell r="D487" t="str">
            <v>NHS Shetland</v>
          </cell>
          <cell r="E487">
            <v>1</v>
          </cell>
          <cell r="F487">
            <v>1</v>
          </cell>
          <cell r="G487">
            <v>0</v>
          </cell>
          <cell r="H487" t="str">
            <v>n/a</v>
          </cell>
          <cell r="I487" t="str">
            <v>n/a</v>
          </cell>
        </row>
        <row r="488">
          <cell r="A488" t="str">
            <v>2ColorectalNHS Tayside</v>
          </cell>
          <cell r="B488">
            <v>2</v>
          </cell>
          <cell r="C488" t="str">
            <v>Colorectal</v>
          </cell>
          <cell r="D488" t="str">
            <v>NHS Tayside</v>
          </cell>
          <cell r="E488">
            <v>92</v>
          </cell>
          <cell r="F488">
            <v>88</v>
          </cell>
          <cell r="G488">
            <v>43</v>
          </cell>
          <cell r="H488">
            <v>6.5</v>
          </cell>
          <cell r="I488">
            <v>26</v>
          </cell>
        </row>
        <row r="489">
          <cell r="A489" t="str">
            <v>2ColorectalNHS Western Isles</v>
          </cell>
          <cell r="B489">
            <v>2</v>
          </cell>
          <cell r="C489" t="str">
            <v>Colorectal</v>
          </cell>
          <cell r="D489" t="str">
            <v>NHS Western Isles</v>
          </cell>
          <cell r="E489">
            <v>3</v>
          </cell>
          <cell r="F489">
            <v>3</v>
          </cell>
          <cell r="G489">
            <v>3</v>
          </cell>
          <cell r="H489">
            <v>0</v>
          </cell>
          <cell r="I489" t="str">
            <v>n/a</v>
          </cell>
        </row>
        <row r="490">
          <cell r="A490" t="str">
            <v>2ColorectalSCAN 5 Total</v>
          </cell>
          <cell r="B490">
            <v>2</v>
          </cell>
          <cell r="C490" t="str">
            <v>Colorectal</v>
          </cell>
          <cell r="D490" t="str">
            <v>SCAN 5 Total</v>
          </cell>
          <cell r="E490">
            <v>272</v>
          </cell>
          <cell r="F490">
            <v>267</v>
          </cell>
          <cell r="G490">
            <v>56</v>
          </cell>
          <cell r="H490">
            <v>5</v>
          </cell>
          <cell r="I490">
            <v>23.9</v>
          </cell>
        </row>
        <row r="491">
          <cell r="A491" t="str">
            <v>2ColorectalNHS Borders</v>
          </cell>
          <cell r="B491">
            <v>2</v>
          </cell>
          <cell r="C491" t="str">
            <v>Colorectal</v>
          </cell>
          <cell r="D491" t="str">
            <v>NHS Borders</v>
          </cell>
          <cell r="E491">
            <v>28</v>
          </cell>
          <cell r="F491">
            <v>28</v>
          </cell>
          <cell r="G491">
            <v>25</v>
          </cell>
          <cell r="H491">
            <v>4.5</v>
          </cell>
          <cell r="I491" t="str">
            <v>n/a</v>
          </cell>
        </row>
        <row r="492">
          <cell r="A492" t="str">
            <v>2ColorectalNHS Dumfries &amp; Galloway</v>
          </cell>
          <cell r="B492">
            <v>2</v>
          </cell>
          <cell r="C492" t="str">
            <v>Colorectal</v>
          </cell>
          <cell r="D492" t="str">
            <v>NHS Dumfries &amp; Galloway</v>
          </cell>
          <cell r="E492">
            <v>32</v>
          </cell>
          <cell r="F492">
            <v>32</v>
          </cell>
          <cell r="G492">
            <v>29</v>
          </cell>
          <cell r="H492">
            <v>9</v>
          </cell>
          <cell r="I492" t="str">
            <v>n/a</v>
          </cell>
        </row>
        <row r="493">
          <cell r="A493" t="str">
            <v>2ColorectalNHS Fife</v>
          </cell>
          <cell r="B493">
            <v>2</v>
          </cell>
          <cell r="C493" t="str">
            <v>Colorectal</v>
          </cell>
          <cell r="D493" t="str">
            <v>NHS Fife</v>
          </cell>
          <cell r="E493">
            <v>57</v>
          </cell>
          <cell r="F493">
            <v>56</v>
          </cell>
          <cell r="G493">
            <v>37</v>
          </cell>
          <cell r="H493">
            <v>6</v>
          </cell>
          <cell r="I493">
            <v>23.8</v>
          </cell>
        </row>
        <row r="494">
          <cell r="A494" t="str">
            <v>2ColorectalNHS Lothian</v>
          </cell>
          <cell r="B494">
            <v>2</v>
          </cell>
          <cell r="C494" t="str">
            <v>Colorectal</v>
          </cell>
          <cell r="D494" t="str">
            <v>NHS Lothian</v>
          </cell>
          <cell r="E494">
            <v>155</v>
          </cell>
          <cell r="F494">
            <v>151</v>
          </cell>
          <cell r="G494">
            <v>56</v>
          </cell>
          <cell r="H494">
            <v>1</v>
          </cell>
          <cell r="I494">
            <v>24.6</v>
          </cell>
        </row>
        <row r="495">
          <cell r="A495" t="str">
            <v>2ColorectalWOSCAN5 Total</v>
          </cell>
          <cell r="B495">
            <v>2</v>
          </cell>
          <cell r="C495" t="str">
            <v>Colorectal</v>
          </cell>
          <cell r="D495" t="str">
            <v>WOSCAN5 Total</v>
          </cell>
          <cell r="E495">
            <v>369</v>
          </cell>
          <cell r="F495">
            <v>364</v>
          </cell>
          <cell r="G495">
            <v>43</v>
          </cell>
          <cell r="H495">
            <v>7</v>
          </cell>
          <cell r="I495">
            <v>25.2</v>
          </cell>
        </row>
        <row r="496">
          <cell r="A496" t="str">
            <v>2ColorectalNHS Ayrshire &amp; Arran</v>
          </cell>
          <cell r="B496">
            <v>2</v>
          </cell>
          <cell r="C496" t="str">
            <v>Colorectal</v>
          </cell>
          <cell r="D496" t="str">
            <v>NHS Ayrshire &amp; Arran</v>
          </cell>
          <cell r="E496">
            <v>64</v>
          </cell>
          <cell r="F496">
            <v>64</v>
          </cell>
          <cell r="G496">
            <v>27</v>
          </cell>
          <cell r="H496">
            <v>3.5</v>
          </cell>
          <cell r="I496">
            <v>17.7</v>
          </cell>
        </row>
        <row r="497">
          <cell r="A497" t="str">
            <v>2ColorectalNHS Forth Valley</v>
          </cell>
          <cell r="B497">
            <v>2</v>
          </cell>
          <cell r="C497" t="str">
            <v>Colorectal</v>
          </cell>
          <cell r="D497" t="str">
            <v>NHS Forth Valley</v>
          </cell>
          <cell r="E497">
            <v>48</v>
          </cell>
          <cell r="F497">
            <v>43</v>
          </cell>
          <cell r="G497">
            <v>43</v>
          </cell>
          <cell r="H497">
            <v>6.5</v>
          </cell>
          <cell r="I497">
            <v>31.2</v>
          </cell>
        </row>
        <row r="498">
          <cell r="A498" t="str">
            <v>2ColorectalNHS Greater Glasgow &amp; Clyde</v>
          </cell>
          <cell r="B498">
            <v>2</v>
          </cell>
          <cell r="C498" t="str">
            <v>Colorectal</v>
          </cell>
          <cell r="D498" t="str">
            <v>NHS Greater Glasgow &amp; Clyde</v>
          </cell>
          <cell r="E498">
            <v>185</v>
          </cell>
          <cell r="F498">
            <v>185</v>
          </cell>
          <cell r="G498">
            <v>31</v>
          </cell>
          <cell r="H498">
            <v>10</v>
          </cell>
          <cell r="I498">
            <v>26</v>
          </cell>
        </row>
        <row r="499">
          <cell r="A499" t="str">
            <v>2ColorectalNHS Lanarkshire</v>
          </cell>
          <cell r="B499">
            <v>2</v>
          </cell>
          <cell r="C499" t="str">
            <v>Colorectal</v>
          </cell>
          <cell r="D499" t="str">
            <v>NHS Lanarkshire</v>
          </cell>
          <cell r="E499">
            <v>72</v>
          </cell>
          <cell r="F499">
            <v>72</v>
          </cell>
          <cell r="G499">
            <v>31</v>
          </cell>
          <cell r="H499">
            <v>5</v>
          </cell>
          <cell r="I499">
            <v>20.9</v>
          </cell>
        </row>
        <row r="500">
          <cell r="A500" t="str">
            <v>2ColorectalGolden Jubilee National Hospital</v>
          </cell>
          <cell r="B500">
            <v>2</v>
          </cell>
          <cell r="C500" t="str">
            <v>Colorectal</v>
          </cell>
          <cell r="D500" t="str">
            <v>Golden Jubilee National Hospital</v>
          </cell>
          <cell r="E500" t="str">
            <v>-</v>
          </cell>
          <cell r="F500" t="str">
            <v>-</v>
          </cell>
          <cell r="G500" t="str">
            <v>n/a</v>
          </cell>
          <cell r="H500" t="str">
            <v>n/a</v>
          </cell>
          <cell r="I500" t="str">
            <v>n/a</v>
          </cell>
        </row>
        <row r="501">
          <cell r="A501" t="str">
            <v>2ColorectalNational Waiting Times Centre</v>
          </cell>
          <cell r="B501">
            <v>2</v>
          </cell>
          <cell r="C501" t="str">
            <v>Colorectal</v>
          </cell>
          <cell r="D501" t="str">
            <v>National Waiting Times Centre</v>
          </cell>
          <cell r="E501" t="str">
            <v>-</v>
          </cell>
          <cell r="F501" t="str">
            <v>-</v>
          </cell>
          <cell r="G501" t="str">
            <v>n/a</v>
          </cell>
          <cell r="H501" t="str">
            <v>n/a</v>
          </cell>
          <cell r="I501" t="str">
            <v>n/a</v>
          </cell>
        </row>
        <row r="502">
          <cell r="A502" t="str">
            <v>2Head &amp; NeckScotland</v>
          </cell>
          <cell r="B502">
            <v>2</v>
          </cell>
          <cell r="C502" t="str">
            <v>Head &amp; Neck</v>
          </cell>
          <cell r="D502" t="str">
            <v>Scotland</v>
          </cell>
          <cell r="E502">
            <v>239</v>
          </cell>
          <cell r="F502">
            <v>228</v>
          </cell>
          <cell r="G502">
            <v>50</v>
          </cell>
          <cell r="H502">
            <v>16</v>
          </cell>
          <cell r="I502">
            <v>29</v>
          </cell>
        </row>
        <row r="503">
          <cell r="A503" t="str">
            <v>2Head &amp; NeckNOSCAN5 Total</v>
          </cell>
          <cell r="B503">
            <v>2</v>
          </cell>
          <cell r="C503" t="str">
            <v>Head &amp; Neck</v>
          </cell>
          <cell r="D503" t="str">
            <v>NOSCAN5 Total</v>
          </cell>
          <cell r="E503">
            <v>50</v>
          </cell>
          <cell r="F503">
            <v>46</v>
          </cell>
          <cell r="G503">
            <v>50</v>
          </cell>
          <cell r="H503">
            <v>12</v>
          </cell>
          <cell r="I503">
            <v>27.1</v>
          </cell>
        </row>
        <row r="504">
          <cell r="A504" t="str">
            <v>2Head &amp; NeckNHS Grampian</v>
          </cell>
          <cell r="B504">
            <v>2</v>
          </cell>
          <cell r="C504" t="str">
            <v>Head &amp; Neck</v>
          </cell>
          <cell r="D504" t="str">
            <v>NHS Grampian</v>
          </cell>
          <cell r="E504">
            <v>27</v>
          </cell>
          <cell r="F504">
            <v>26</v>
          </cell>
          <cell r="G504">
            <v>50</v>
          </cell>
          <cell r="H504">
            <v>12</v>
          </cell>
          <cell r="I504" t="str">
            <v>n/a</v>
          </cell>
        </row>
        <row r="505">
          <cell r="A505" t="str">
            <v>2Head &amp; NeckNHS Highland</v>
          </cell>
          <cell r="B505">
            <v>2</v>
          </cell>
          <cell r="C505" t="str">
            <v>Head &amp; Neck</v>
          </cell>
          <cell r="D505" t="str">
            <v>NHS Highland</v>
          </cell>
          <cell r="E505">
            <v>11</v>
          </cell>
          <cell r="F505">
            <v>9</v>
          </cell>
          <cell r="G505">
            <v>41</v>
          </cell>
          <cell r="H505">
            <v>5</v>
          </cell>
          <cell r="I505" t="str">
            <v>n/a</v>
          </cell>
        </row>
        <row r="506">
          <cell r="A506" t="str">
            <v>2Head &amp; NeckNHS Orkney</v>
          </cell>
          <cell r="B506">
            <v>2</v>
          </cell>
          <cell r="C506" t="str">
            <v>Head &amp; Neck</v>
          </cell>
          <cell r="D506" t="str">
            <v>NHS Orkney</v>
          </cell>
          <cell r="E506" t="str">
            <v>-</v>
          </cell>
          <cell r="F506" t="str">
            <v>-</v>
          </cell>
          <cell r="G506" t="str">
            <v>n/a</v>
          </cell>
          <cell r="H506" t="str">
            <v>n/a</v>
          </cell>
          <cell r="I506" t="str">
            <v>n/a</v>
          </cell>
        </row>
        <row r="507">
          <cell r="A507" t="str">
            <v>2Head &amp; NeckNHS Shetland</v>
          </cell>
          <cell r="B507">
            <v>2</v>
          </cell>
          <cell r="C507" t="str">
            <v>Head &amp; Neck</v>
          </cell>
          <cell r="D507" t="str">
            <v>NHS Shetland</v>
          </cell>
          <cell r="E507" t="str">
            <v>-</v>
          </cell>
          <cell r="F507" t="str">
            <v>-</v>
          </cell>
          <cell r="G507" t="str">
            <v>n/a</v>
          </cell>
          <cell r="H507" t="str">
            <v>n/a</v>
          </cell>
          <cell r="I507" t="str">
            <v>n/a</v>
          </cell>
        </row>
        <row r="508">
          <cell r="A508" t="str">
            <v>2Head &amp; NeckNHS Tayside</v>
          </cell>
          <cell r="B508">
            <v>2</v>
          </cell>
          <cell r="C508" t="str">
            <v>Head &amp; Neck</v>
          </cell>
          <cell r="D508" t="str">
            <v>NHS Tayside</v>
          </cell>
          <cell r="E508">
            <v>12</v>
          </cell>
          <cell r="F508">
            <v>11</v>
          </cell>
          <cell r="G508">
            <v>34</v>
          </cell>
          <cell r="H508">
            <v>25</v>
          </cell>
          <cell r="I508" t="str">
            <v>n/a</v>
          </cell>
        </row>
        <row r="509">
          <cell r="A509" t="str">
            <v>2Head &amp; NeckNHS Western Isles</v>
          </cell>
          <cell r="B509">
            <v>2</v>
          </cell>
          <cell r="C509" t="str">
            <v>Head &amp; Neck</v>
          </cell>
          <cell r="D509" t="str">
            <v>NHS Western Isles</v>
          </cell>
          <cell r="E509" t="str">
            <v>-</v>
          </cell>
          <cell r="F509" t="str">
            <v>-</v>
          </cell>
          <cell r="G509" t="str">
            <v>n/a</v>
          </cell>
          <cell r="H509" t="str">
            <v>n/a</v>
          </cell>
          <cell r="I509" t="str">
            <v>n/a</v>
          </cell>
        </row>
        <row r="510">
          <cell r="A510" t="str">
            <v>2Head &amp; NeckSCAN 5 Total</v>
          </cell>
          <cell r="B510">
            <v>2</v>
          </cell>
          <cell r="C510" t="str">
            <v>Head &amp; Neck</v>
          </cell>
          <cell r="D510" t="str">
            <v>SCAN 5 Total</v>
          </cell>
          <cell r="E510">
            <v>64</v>
          </cell>
          <cell r="F510">
            <v>64</v>
          </cell>
          <cell r="G510">
            <v>30</v>
          </cell>
          <cell r="H510">
            <v>20</v>
          </cell>
          <cell r="I510">
            <v>27</v>
          </cell>
        </row>
        <row r="511">
          <cell r="A511" t="str">
            <v>2Head &amp; NeckNHS Borders</v>
          </cell>
          <cell r="B511">
            <v>2</v>
          </cell>
          <cell r="C511" t="str">
            <v>Head &amp; Neck</v>
          </cell>
          <cell r="D511" t="str">
            <v>NHS Borders</v>
          </cell>
          <cell r="E511">
            <v>1</v>
          </cell>
          <cell r="F511">
            <v>1</v>
          </cell>
          <cell r="G511">
            <v>0</v>
          </cell>
          <cell r="H511" t="str">
            <v>n/a</v>
          </cell>
          <cell r="I511" t="str">
            <v>n/a</v>
          </cell>
        </row>
        <row r="512">
          <cell r="A512" t="str">
            <v>2Head &amp; NeckNHS Dumfries &amp; Galloway</v>
          </cell>
          <cell r="B512">
            <v>2</v>
          </cell>
          <cell r="C512" t="str">
            <v>Head &amp; Neck</v>
          </cell>
          <cell r="D512" t="str">
            <v>NHS Dumfries &amp; Galloway</v>
          </cell>
          <cell r="E512" t="str">
            <v>-</v>
          </cell>
          <cell r="F512" t="str">
            <v>-</v>
          </cell>
          <cell r="G512" t="str">
            <v>n/a</v>
          </cell>
          <cell r="H512" t="str">
            <v>n/a</v>
          </cell>
          <cell r="I512" t="str">
            <v>n/a</v>
          </cell>
        </row>
        <row r="513">
          <cell r="A513" t="str">
            <v>2Head &amp; NeckNHS Fife</v>
          </cell>
          <cell r="B513">
            <v>2</v>
          </cell>
          <cell r="C513" t="str">
            <v>Head &amp; Neck</v>
          </cell>
          <cell r="D513" t="str">
            <v>NHS Fife</v>
          </cell>
          <cell r="E513">
            <v>2</v>
          </cell>
          <cell r="F513">
            <v>2</v>
          </cell>
          <cell r="G513">
            <v>30</v>
          </cell>
          <cell r="H513" t="str">
            <v>n/a</v>
          </cell>
          <cell r="I513" t="str">
            <v>n/a</v>
          </cell>
        </row>
        <row r="514">
          <cell r="A514" t="str">
            <v>2Head &amp; NeckNHS Lothian</v>
          </cell>
          <cell r="B514">
            <v>2</v>
          </cell>
          <cell r="C514" t="str">
            <v>Head &amp; Neck</v>
          </cell>
          <cell r="D514" t="str">
            <v>NHS Lothian</v>
          </cell>
          <cell r="E514">
            <v>61</v>
          </cell>
          <cell r="F514">
            <v>61</v>
          </cell>
          <cell r="G514">
            <v>29</v>
          </cell>
          <cell r="H514">
            <v>20</v>
          </cell>
          <cell r="I514">
            <v>27</v>
          </cell>
        </row>
        <row r="515">
          <cell r="A515" t="str">
            <v>2Head &amp; NeckWOSCAN5 Total</v>
          </cell>
          <cell r="B515">
            <v>2</v>
          </cell>
          <cell r="C515" t="str">
            <v>Head &amp; Neck</v>
          </cell>
          <cell r="D515" t="str">
            <v>WOSCAN5 Total</v>
          </cell>
          <cell r="E515">
            <v>125</v>
          </cell>
          <cell r="F515">
            <v>118</v>
          </cell>
          <cell r="G515">
            <v>45</v>
          </cell>
          <cell r="H515">
            <v>15</v>
          </cell>
          <cell r="I515">
            <v>29</v>
          </cell>
        </row>
        <row r="516">
          <cell r="A516" t="str">
            <v>2Head &amp; NeckNHS Ayrshire &amp; Arran</v>
          </cell>
          <cell r="B516">
            <v>2</v>
          </cell>
          <cell r="C516" t="str">
            <v>Head &amp; Neck</v>
          </cell>
          <cell r="D516" t="str">
            <v>NHS Ayrshire &amp; Arran</v>
          </cell>
          <cell r="E516">
            <v>12</v>
          </cell>
          <cell r="F516">
            <v>11</v>
          </cell>
          <cell r="G516">
            <v>41</v>
          </cell>
          <cell r="H516">
            <v>14</v>
          </cell>
          <cell r="I516" t="str">
            <v>n/a</v>
          </cell>
        </row>
        <row r="517">
          <cell r="A517" t="str">
            <v>2Head &amp; NeckNHS Forth Valley</v>
          </cell>
          <cell r="B517">
            <v>2</v>
          </cell>
          <cell r="C517" t="str">
            <v>Head &amp; Neck</v>
          </cell>
          <cell r="D517" t="str">
            <v>NHS Forth Valley</v>
          </cell>
          <cell r="E517">
            <v>6</v>
          </cell>
          <cell r="F517">
            <v>6</v>
          </cell>
          <cell r="G517">
            <v>29</v>
          </cell>
          <cell r="H517">
            <v>18.5</v>
          </cell>
          <cell r="I517" t="str">
            <v>n/a</v>
          </cell>
        </row>
        <row r="518">
          <cell r="A518" t="str">
            <v>2Head &amp; NeckNHS Greater Glasgow &amp; Clyde</v>
          </cell>
          <cell r="B518">
            <v>2</v>
          </cell>
          <cell r="C518" t="str">
            <v>Head &amp; Neck</v>
          </cell>
          <cell r="D518" t="str">
            <v>NHS Greater Glasgow &amp; Clyde</v>
          </cell>
          <cell r="E518">
            <v>92</v>
          </cell>
          <cell r="F518">
            <v>86</v>
          </cell>
          <cell r="G518">
            <v>45</v>
          </cell>
          <cell r="H518">
            <v>17.5</v>
          </cell>
          <cell r="I518">
            <v>30.8</v>
          </cell>
        </row>
        <row r="519">
          <cell r="A519" t="str">
            <v>2Head &amp; NeckNHS Lanarkshire</v>
          </cell>
          <cell r="B519">
            <v>2</v>
          </cell>
          <cell r="C519" t="str">
            <v>Head &amp; Neck</v>
          </cell>
          <cell r="D519" t="str">
            <v>NHS Lanarkshire</v>
          </cell>
          <cell r="E519">
            <v>15</v>
          </cell>
          <cell r="F519">
            <v>15</v>
          </cell>
          <cell r="G519">
            <v>29</v>
          </cell>
          <cell r="H519">
            <v>9</v>
          </cell>
          <cell r="I519" t="str">
            <v>n/a</v>
          </cell>
        </row>
        <row r="520">
          <cell r="A520" t="str">
            <v>2Head &amp; NeckGolden Jubilee National Hospital</v>
          </cell>
          <cell r="B520">
            <v>2</v>
          </cell>
          <cell r="C520" t="str">
            <v>Head &amp; Neck</v>
          </cell>
          <cell r="D520" t="str">
            <v>Golden Jubilee National Hospital</v>
          </cell>
          <cell r="E520" t="str">
            <v>-</v>
          </cell>
          <cell r="F520" t="str">
            <v>-</v>
          </cell>
          <cell r="G520" t="str">
            <v>n/a</v>
          </cell>
          <cell r="H520" t="str">
            <v>n/a</v>
          </cell>
          <cell r="I520" t="str">
            <v>n/a</v>
          </cell>
        </row>
        <row r="521">
          <cell r="A521" t="str">
            <v>2Head &amp; NeckNational Waiting Times Centre</v>
          </cell>
          <cell r="B521">
            <v>2</v>
          </cell>
          <cell r="C521" t="str">
            <v>Head &amp; Neck</v>
          </cell>
          <cell r="D521" t="str">
            <v>National Waiting Times Centre</v>
          </cell>
          <cell r="E521" t="str">
            <v>-</v>
          </cell>
          <cell r="F521" t="str">
            <v>-</v>
          </cell>
          <cell r="G521" t="str">
            <v>n/a</v>
          </cell>
          <cell r="H521" t="str">
            <v>n/a</v>
          </cell>
          <cell r="I521" t="str">
            <v>n/a</v>
          </cell>
        </row>
        <row r="522">
          <cell r="A522" t="str">
            <v>2LungScotland</v>
          </cell>
          <cell r="B522">
            <v>2</v>
          </cell>
          <cell r="C522" t="str">
            <v>Lung</v>
          </cell>
          <cell r="D522" t="str">
            <v>Scotland</v>
          </cell>
          <cell r="E522">
            <v>900</v>
          </cell>
          <cell r="F522">
            <v>898</v>
          </cell>
          <cell r="G522">
            <v>37</v>
          </cell>
          <cell r="H522">
            <v>7</v>
          </cell>
          <cell r="I522">
            <v>22</v>
          </cell>
        </row>
        <row r="523">
          <cell r="A523" t="str">
            <v>2LungNOSCAN5 Total</v>
          </cell>
          <cell r="B523">
            <v>2</v>
          </cell>
          <cell r="C523" t="str">
            <v>Lung</v>
          </cell>
          <cell r="D523" t="str">
            <v>NOSCAN5 Total</v>
          </cell>
          <cell r="E523">
            <v>199</v>
          </cell>
          <cell r="F523">
            <v>199</v>
          </cell>
          <cell r="G523">
            <v>31</v>
          </cell>
          <cell r="H523">
            <v>6</v>
          </cell>
          <cell r="I523">
            <v>21.2</v>
          </cell>
        </row>
        <row r="524">
          <cell r="A524" t="str">
            <v>2LungNHS Grampian</v>
          </cell>
          <cell r="B524">
            <v>2</v>
          </cell>
          <cell r="C524" t="str">
            <v>Lung</v>
          </cell>
          <cell r="D524" t="str">
            <v>NHS Grampian</v>
          </cell>
          <cell r="E524">
            <v>81</v>
          </cell>
          <cell r="F524">
            <v>81</v>
          </cell>
          <cell r="G524">
            <v>31</v>
          </cell>
          <cell r="H524">
            <v>9</v>
          </cell>
          <cell r="I524">
            <v>22</v>
          </cell>
        </row>
        <row r="525">
          <cell r="A525" t="str">
            <v>2LungNHS Highland</v>
          </cell>
          <cell r="B525">
            <v>2</v>
          </cell>
          <cell r="C525" t="str">
            <v>Lung</v>
          </cell>
          <cell r="D525" t="str">
            <v>NHS Highland</v>
          </cell>
          <cell r="E525">
            <v>46</v>
          </cell>
          <cell r="F525">
            <v>46</v>
          </cell>
          <cell r="G525">
            <v>22</v>
          </cell>
          <cell r="H525">
            <v>0</v>
          </cell>
          <cell r="I525">
            <v>8</v>
          </cell>
        </row>
        <row r="526">
          <cell r="A526" t="str">
            <v>2LungNHS Orkney</v>
          </cell>
          <cell r="B526">
            <v>2</v>
          </cell>
          <cell r="C526" t="str">
            <v>Lung</v>
          </cell>
          <cell r="D526" t="str">
            <v>NHS Orkney</v>
          </cell>
          <cell r="E526" t="str">
            <v>-</v>
          </cell>
          <cell r="F526" t="str">
            <v>-</v>
          </cell>
          <cell r="G526" t="str">
            <v>n/a</v>
          </cell>
          <cell r="H526" t="str">
            <v>n/a</v>
          </cell>
          <cell r="I526" t="str">
            <v>n/a</v>
          </cell>
        </row>
        <row r="527">
          <cell r="A527" t="str">
            <v>2LungNHS Shetland</v>
          </cell>
          <cell r="B527">
            <v>2</v>
          </cell>
          <cell r="C527" t="str">
            <v>Lung</v>
          </cell>
          <cell r="D527" t="str">
            <v>NHS Shetland</v>
          </cell>
          <cell r="E527" t="str">
            <v>-</v>
          </cell>
          <cell r="F527" t="str">
            <v>-</v>
          </cell>
          <cell r="G527" t="str">
            <v>n/a</v>
          </cell>
          <cell r="H527" t="str">
            <v>n/a</v>
          </cell>
          <cell r="I527" t="str">
            <v>n/a</v>
          </cell>
        </row>
        <row r="528">
          <cell r="A528" t="str">
            <v>2LungNHS Tayside</v>
          </cell>
          <cell r="B528">
            <v>2</v>
          </cell>
          <cell r="C528" t="str">
            <v>Lung</v>
          </cell>
          <cell r="D528" t="str">
            <v>NHS Tayside</v>
          </cell>
          <cell r="E528">
            <v>71</v>
          </cell>
          <cell r="F528">
            <v>71</v>
          </cell>
          <cell r="G528">
            <v>31</v>
          </cell>
          <cell r="H528">
            <v>9</v>
          </cell>
          <cell r="I528">
            <v>25</v>
          </cell>
        </row>
        <row r="529">
          <cell r="A529" t="str">
            <v>2LungNHS Western Isles</v>
          </cell>
          <cell r="B529">
            <v>2</v>
          </cell>
          <cell r="C529" t="str">
            <v>Lung</v>
          </cell>
          <cell r="D529" t="str">
            <v>NHS Western Isles</v>
          </cell>
          <cell r="E529">
            <v>1</v>
          </cell>
          <cell r="F529">
            <v>1</v>
          </cell>
          <cell r="G529">
            <v>0</v>
          </cell>
          <cell r="H529" t="str">
            <v>n/a</v>
          </cell>
          <cell r="I529" t="str">
            <v>n/a</v>
          </cell>
        </row>
        <row r="530">
          <cell r="A530" t="str">
            <v>2LungSCAN 5 Total</v>
          </cell>
          <cell r="B530">
            <v>2</v>
          </cell>
          <cell r="C530" t="str">
            <v>Lung</v>
          </cell>
          <cell r="D530" t="str">
            <v>SCAN 5 Total</v>
          </cell>
          <cell r="E530">
            <v>234</v>
          </cell>
          <cell r="F530">
            <v>234</v>
          </cell>
          <cell r="G530">
            <v>31</v>
          </cell>
          <cell r="H530">
            <v>7</v>
          </cell>
          <cell r="I530">
            <v>21</v>
          </cell>
        </row>
        <row r="531">
          <cell r="A531" t="str">
            <v>2LungNHS Borders</v>
          </cell>
          <cell r="B531">
            <v>2</v>
          </cell>
          <cell r="C531" t="str">
            <v>Lung</v>
          </cell>
          <cell r="D531" t="str">
            <v>NHS Borders</v>
          </cell>
          <cell r="E531">
            <v>6</v>
          </cell>
          <cell r="F531">
            <v>6</v>
          </cell>
          <cell r="G531">
            <v>14</v>
          </cell>
          <cell r="H531">
            <v>4</v>
          </cell>
          <cell r="I531" t="str">
            <v>n/a</v>
          </cell>
        </row>
        <row r="532">
          <cell r="A532" t="str">
            <v>2LungNHS Dumfries &amp; Galloway</v>
          </cell>
          <cell r="B532">
            <v>2</v>
          </cell>
          <cell r="C532" t="str">
            <v>Lung</v>
          </cell>
          <cell r="D532" t="str">
            <v>NHS Dumfries &amp; Galloway</v>
          </cell>
          <cell r="E532">
            <v>18</v>
          </cell>
          <cell r="F532">
            <v>18</v>
          </cell>
          <cell r="G532">
            <v>17</v>
          </cell>
          <cell r="H532">
            <v>0</v>
          </cell>
          <cell r="I532" t="str">
            <v>n/a</v>
          </cell>
        </row>
        <row r="533">
          <cell r="A533" t="str">
            <v>2LungNHS Fife</v>
          </cell>
          <cell r="B533">
            <v>2</v>
          </cell>
          <cell r="C533" t="str">
            <v>Lung</v>
          </cell>
          <cell r="D533" t="str">
            <v>NHS Fife</v>
          </cell>
          <cell r="E533">
            <v>32</v>
          </cell>
          <cell r="F533">
            <v>32</v>
          </cell>
          <cell r="G533">
            <v>22</v>
          </cell>
          <cell r="H533">
            <v>1</v>
          </cell>
          <cell r="I533" t="str">
            <v>n/a</v>
          </cell>
        </row>
        <row r="534">
          <cell r="A534" t="str">
            <v>2LungNHS Lothian</v>
          </cell>
          <cell r="B534">
            <v>2</v>
          </cell>
          <cell r="C534" t="str">
            <v>Lung</v>
          </cell>
          <cell r="D534" t="str">
            <v>NHS Lothian</v>
          </cell>
          <cell r="E534">
            <v>178</v>
          </cell>
          <cell r="F534">
            <v>178</v>
          </cell>
          <cell r="G534">
            <v>31</v>
          </cell>
          <cell r="H534">
            <v>9</v>
          </cell>
          <cell r="I534">
            <v>22</v>
          </cell>
        </row>
        <row r="535">
          <cell r="A535" t="str">
            <v>2LungWOSCAN5 Total</v>
          </cell>
          <cell r="B535">
            <v>2</v>
          </cell>
          <cell r="C535" t="str">
            <v>Lung</v>
          </cell>
          <cell r="D535" t="str">
            <v>WOSCAN5 Total</v>
          </cell>
          <cell r="E535">
            <v>404</v>
          </cell>
          <cell r="F535">
            <v>402</v>
          </cell>
          <cell r="G535">
            <v>37</v>
          </cell>
          <cell r="H535">
            <v>7</v>
          </cell>
          <cell r="I535">
            <v>24</v>
          </cell>
        </row>
        <row r="536">
          <cell r="A536" t="str">
            <v>2LungNHS Ayrshire &amp; Arran</v>
          </cell>
          <cell r="B536">
            <v>2</v>
          </cell>
          <cell r="C536" t="str">
            <v>Lung</v>
          </cell>
          <cell r="D536" t="str">
            <v>NHS Ayrshire &amp; Arran</v>
          </cell>
          <cell r="E536">
            <v>49</v>
          </cell>
          <cell r="F536">
            <v>49</v>
          </cell>
          <cell r="G536">
            <v>25</v>
          </cell>
          <cell r="H536">
            <v>0</v>
          </cell>
          <cell r="I536">
            <v>8.6000000000000085</v>
          </cell>
        </row>
        <row r="537">
          <cell r="A537" t="str">
            <v>2LungNHS Forth Valley</v>
          </cell>
          <cell r="B537">
            <v>2</v>
          </cell>
          <cell r="C537" t="str">
            <v>Lung</v>
          </cell>
          <cell r="D537" t="str">
            <v>NHS Forth Valley</v>
          </cell>
          <cell r="E537">
            <v>31</v>
          </cell>
          <cell r="F537">
            <v>31</v>
          </cell>
          <cell r="G537">
            <v>14</v>
          </cell>
          <cell r="H537">
            <v>7</v>
          </cell>
          <cell r="I537" t="str">
            <v>n/a</v>
          </cell>
        </row>
        <row r="538">
          <cell r="A538" t="str">
            <v>2LungNHS Greater Glasgow &amp; Clyde</v>
          </cell>
          <cell r="B538">
            <v>2</v>
          </cell>
          <cell r="C538" t="str">
            <v>Lung</v>
          </cell>
          <cell r="D538" t="str">
            <v>NHS Greater Glasgow &amp; Clyde</v>
          </cell>
          <cell r="E538">
            <v>248</v>
          </cell>
          <cell r="F538">
            <v>246</v>
          </cell>
          <cell r="G538">
            <v>37</v>
          </cell>
          <cell r="H538">
            <v>9</v>
          </cell>
          <cell r="I538">
            <v>26</v>
          </cell>
        </row>
        <row r="539">
          <cell r="A539" t="str">
            <v>2LungNHS Lanarkshire</v>
          </cell>
          <cell r="B539">
            <v>2</v>
          </cell>
          <cell r="C539" t="str">
            <v>Lung</v>
          </cell>
          <cell r="D539" t="str">
            <v>NHS Lanarkshire</v>
          </cell>
          <cell r="E539">
            <v>76</v>
          </cell>
          <cell r="F539">
            <v>76</v>
          </cell>
          <cell r="G539">
            <v>28</v>
          </cell>
          <cell r="H539">
            <v>1</v>
          </cell>
          <cell r="I539">
            <v>9</v>
          </cell>
        </row>
        <row r="540">
          <cell r="A540" t="str">
            <v>2LungGolden Jubilee National Hospital</v>
          </cell>
          <cell r="B540">
            <v>2</v>
          </cell>
          <cell r="C540" t="str">
            <v>Lung</v>
          </cell>
          <cell r="D540" t="str">
            <v>Golden Jubilee National Hospital</v>
          </cell>
          <cell r="E540">
            <v>63</v>
          </cell>
          <cell r="F540">
            <v>63</v>
          </cell>
          <cell r="G540">
            <v>29</v>
          </cell>
          <cell r="H540">
            <v>15</v>
          </cell>
          <cell r="I540">
            <v>24.6</v>
          </cell>
        </row>
        <row r="541">
          <cell r="A541" t="str">
            <v>2LungNational Waiting Times Centre</v>
          </cell>
          <cell r="B541">
            <v>2</v>
          </cell>
          <cell r="C541" t="str">
            <v>Lung</v>
          </cell>
          <cell r="D541" t="str">
            <v>National Waiting Times Centre</v>
          </cell>
          <cell r="E541">
            <v>63</v>
          </cell>
          <cell r="F541">
            <v>63</v>
          </cell>
          <cell r="G541">
            <v>29</v>
          </cell>
          <cell r="H541">
            <v>15</v>
          </cell>
          <cell r="I541">
            <v>24.6</v>
          </cell>
        </row>
        <row r="542">
          <cell r="A542" t="str">
            <v>2LymphomaScotland</v>
          </cell>
          <cell r="B542">
            <v>2</v>
          </cell>
          <cell r="C542" t="str">
            <v>Lymphoma</v>
          </cell>
          <cell r="D542" t="str">
            <v>Scotland</v>
          </cell>
          <cell r="E542">
            <v>207</v>
          </cell>
          <cell r="F542">
            <v>206</v>
          </cell>
          <cell r="G542">
            <v>34</v>
          </cell>
          <cell r="H542">
            <v>4</v>
          </cell>
          <cell r="I542">
            <v>15</v>
          </cell>
        </row>
        <row r="543">
          <cell r="A543" t="str">
            <v>2LymphomaNOSCAN5 Total</v>
          </cell>
          <cell r="B543">
            <v>2</v>
          </cell>
          <cell r="C543" t="str">
            <v>Lymphoma</v>
          </cell>
          <cell r="D543" t="str">
            <v>NOSCAN5 Total</v>
          </cell>
          <cell r="E543">
            <v>54</v>
          </cell>
          <cell r="F543">
            <v>54</v>
          </cell>
          <cell r="G543">
            <v>31</v>
          </cell>
          <cell r="H543">
            <v>2.5</v>
          </cell>
          <cell r="I543">
            <v>15</v>
          </cell>
        </row>
        <row r="544">
          <cell r="A544" t="str">
            <v>2LymphomaNHS Grampian</v>
          </cell>
          <cell r="B544">
            <v>2</v>
          </cell>
          <cell r="C544" t="str">
            <v>Lymphoma</v>
          </cell>
          <cell r="D544" t="str">
            <v>NHS Grampian</v>
          </cell>
          <cell r="E544">
            <v>37</v>
          </cell>
          <cell r="F544">
            <v>37</v>
          </cell>
          <cell r="G544">
            <v>27</v>
          </cell>
          <cell r="H544">
            <v>5</v>
          </cell>
          <cell r="I544" t="str">
            <v>n/a</v>
          </cell>
        </row>
        <row r="545">
          <cell r="A545" t="str">
            <v>2LymphomaNHS Highland</v>
          </cell>
          <cell r="B545">
            <v>2</v>
          </cell>
          <cell r="C545" t="str">
            <v>Lymphoma</v>
          </cell>
          <cell r="D545" t="str">
            <v>NHS Highland</v>
          </cell>
          <cell r="E545">
            <v>16</v>
          </cell>
          <cell r="F545">
            <v>16</v>
          </cell>
          <cell r="G545">
            <v>15</v>
          </cell>
          <cell r="H545">
            <v>2</v>
          </cell>
          <cell r="I545" t="str">
            <v>n/a</v>
          </cell>
        </row>
        <row r="546">
          <cell r="A546" t="str">
            <v>2LymphomaNHS Orkney</v>
          </cell>
          <cell r="B546">
            <v>2</v>
          </cell>
          <cell r="C546" t="str">
            <v>Lymphoma</v>
          </cell>
          <cell r="D546" t="str">
            <v>NHS Orkney</v>
          </cell>
          <cell r="E546" t="str">
            <v>-</v>
          </cell>
          <cell r="F546" t="str">
            <v>-</v>
          </cell>
          <cell r="G546" t="str">
            <v>n/a</v>
          </cell>
          <cell r="H546" t="str">
            <v>n/a</v>
          </cell>
          <cell r="I546" t="str">
            <v>n/a</v>
          </cell>
        </row>
        <row r="547">
          <cell r="A547" t="str">
            <v>2LymphomaNHS Shetland</v>
          </cell>
          <cell r="B547">
            <v>2</v>
          </cell>
          <cell r="C547" t="str">
            <v>Lymphoma</v>
          </cell>
          <cell r="D547" t="str">
            <v>NHS Shetland</v>
          </cell>
          <cell r="E547" t="str">
            <v>-</v>
          </cell>
          <cell r="F547" t="str">
            <v>-</v>
          </cell>
          <cell r="G547" t="str">
            <v>n/a</v>
          </cell>
          <cell r="H547" t="str">
            <v>n/a</v>
          </cell>
          <cell r="I547" t="str">
            <v>n/a</v>
          </cell>
        </row>
        <row r="548">
          <cell r="A548" t="str">
            <v>2LymphomaNHS Tayside</v>
          </cell>
          <cell r="B548">
            <v>2</v>
          </cell>
          <cell r="C548" t="str">
            <v>Lymphoma</v>
          </cell>
          <cell r="D548" t="str">
            <v>NHS Tayside</v>
          </cell>
          <cell r="E548">
            <v>1</v>
          </cell>
          <cell r="F548">
            <v>1</v>
          </cell>
          <cell r="G548">
            <v>31</v>
          </cell>
          <cell r="H548" t="str">
            <v>n/a</v>
          </cell>
          <cell r="I548" t="str">
            <v>n/a</v>
          </cell>
        </row>
        <row r="549">
          <cell r="A549" t="str">
            <v>2LymphomaNHS Western Isles</v>
          </cell>
          <cell r="B549">
            <v>2</v>
          </cell>
          <cell r="C549" t="str">
            <v>Lymphoma</v>
          </cell>
          <cell r="D549" t="str">
            <v>NHS Western Isles</v>
          </cell>
          <cell r="E549" t="str">
            <v>-</v>
          </cell>
          <cell r="F549" t="str">
            <v>-</v>
          </cell>
          <cell r="G549" t="str">
            <v>n/a</v>
          </cell>
          <cell r="H549" t="str">
            <v>n/a</v>
          </cell>
          <cell r="I549" t="str">
            <v>n/a</v>
          </cell>
        </row>
        <row r="550">
          <cell r="A550" t="str">
            <v>2LymphomaSCAN 5 Total</v>
          </cell>
          <cell r="B550">
            <v>2</v>
          </cell>
          <cell r="C550" t="str">
            <v>Lymphoma</v>
          </cell>
          <cell r="D550" t="str">
            <v>SCAN 5 Total</v>
          </cell>
          <cell r="E550">
            <v>69</v>
          </cell>
          <cell r="F550">
            <v>68</v>
          </cell>
          <cell r="G550">
            <v>34</v>
          </cell>
          <cell r="H550">
            <v>3</v>
          </cell>
          <cell r="I550">
            <v>15</v>
          </cell>
        </row>
        <row r="551">
          <cell r="A551" t="str">
            <v>2LymphomaNHS Borders</v>
          </cell>
          <cell r="B551">
            <v>2</v>
          </cell>
          <cell r="C551" t="str">
            <v>Lymphoma</v>
          </cell>
          <cell r="D551" t="str">
            <v>NHS Borders</v>
          </cell>
          <cell r="E551">
            <v>10</v>
          </cell>
          <cell r="F551">
            <v>10</v>
          </cell>
          <cell r="G551">
            <v>14</v>
          </cell>
          <cell r="H551">
            <v>0</v>
          </cell>
          <cell r="I551" t="str">
            <v>n/a</v>
          </cell>
        </row>
        <row r="552">
          <cell r="A552" t="str">
            <v>2LymphomaNHS Dumfries &amp; Galloway</v>
          </cell>
          <cell r="B552">
            <v>2</v>
          </cell>
          <cell r="C552" t="str">
            <v>Lymphoma</v>
          </cell>
          <cell r="D552" t="str">
            <v>NHS Dumfries &amp; Galloway</v>
          </cell>
          <cell r="E552">
            <v>7</v>
          </cell>
          <cell r="F552">
            <v>7</v>
          </cell>
          <cell r="G552">
            <v>7</v>
          </cell>
          <cell r="H552">
            <v>1</v>
          </cell>
          <cell r="I552" t="str">
            <v>n/a</v>
          </cell>
        </row>
        <row r="553">
          <cell r="A553" t="str">
            <v>2LymphomaNHS Fife</v>
          </cell>
          <cell r="B553">
            <v>2</v>
          </cell>
          <cell r="C553" t="str">
            <v>Lymphoma</v>
          </cell>
          <cell r="D553" t="str">
            <v>NHS Fife</v>
          </cell>
          <cell r="E553">
            <v>16</v>
          </cell>
          <cell r="F553">
            <v>16</v>
          </cell>
          <cell r="G553">
            <v>14</v>
          </cell>
          <cell r="H553">
            <v>5.5</v>
          </cell>
          <cell r="I553" t="str">
            <v>n/a</v>
          </cell>
        </row>
        <row r="554">
          <cell r="A554" t="str">
            <v>2LymphomaNHS Lothian</v>
          </cell>
          <cell r="B554">
            <v>2</v>
          </cell>
          <cell r="C554" t="str">
            <v>Lymphoma</v>
          </cell>
          <cell r="D554" t="str">
            <v>NHS Lothian</v>
          </cell>
          <cell r="E554">
            <v>36</v>
          </cell>
          <cell r="F554">
            <v>35</v>
          </cell>
          <cell r="G554">
            <v>34</v>
          </cell>
          <cell r="H554">
            <v>5</v>
          </cell>
          <cell r="I554" t="str">
            <v>n/a</v>
          </cell>
        </row>
        <row r="555">
          <cell r="A555" t="str">
            <v>2LymphomaWOSCAN5 Total</v>
          </cell>
          <cell r="B555">
            <v>2</v>
          </cell>
          <cell r="C555" t="str">
            <v>Lymphoma</v>
          </cell>
          <cell r="D555" t="str">
            <v>WOSCAN5 Total</v>
          </cell>
          <cell r="E555">
            <v>84</v>
          </cell>
          <cell r="F555">
            <v>84</v>
          </cell>
          <cell r="G555">
            <v>30</v>
          </cell>
          <cell r="H555">
            <v>6</v>
          </cell>
          <cell r="I555">
            <v>15.7</v>
          </cell>
        </row>
        <row r="556">
          <cell r="A556" t="str">
            <v>2LymphomaNHS Ayrshire &amp; Arran</v>
          </cell>
          <cell r="B556">
            <v>2</v>
          </cell>
          <cell r="C556" t="str">
            <v>Lymphoma</v>
          </cell>
          <cell r="D556" t="str">
            <v>NHS Ayrshire &amp; Arran</v>
          </cell>
          <cell r="E556">
            <v>9</v>
          </cell>
          <cell r="F556">
            <v>9</v>
          </cell>
          <cell r="G556">
            <v>30</v>
          </cell>
          <cell r="H556">
            <v>9</v>
          </cell>
          <cell r="I556" t="str">
            <v>n/a</v>
          </cell>
        </row>
        <row r="557">
          <cell r="A557" t="str">
            <v>2LymphomaNHS Forth Valley</v>
          </cell>
          <cell r="B557">
            <v>2</v>
          </cell>
          <cell r="C557" t="str">
            <v>Lymphoma</v>
          </cell>
          <cell r="D557" t="str">
            <v>NHS Forth Valley</v>
          </cell>
          <cell r="E557">
            <v>13</v>
          </cell>
          <cell r="F557">
            <v>13</v>
          </cell>
          <cell r="G557">
            <v>16</v>
          </cell>
          <cell r="H557">
            <v>7</v>
          </cell>
          <cell r="I557" t="str">
            <v>n/a</v>
          </cell>
        </row>
        <row r="558">
          <cell r="A558" t="str">
            <v>2LymphomaNHS Greater Glasgow &amp; Clyde</v>
          </cell>
          <cell r="B558">
            <v>2</v>
          </cell>
          <cell r="C558" t="str">
            <v>Lymphoma</v>
          </cell>
          <cell r="D558" t="str">
            <v>NHS Greater Glasgow &amp; Clyde</v>
          </cell>
          <cell r="E558">
            <v>51</v>
          </cell>
          <cell r="F558">
            <v>51</v>
          </cell>
          <cell r="G558">
            <v>27</v>
          </cell>
          <cell r="H558">
            <v>5</v>
          </cell>
          <cell r="I558">
            <v>15</v>
          </cell>
        </row>
        <row r="559">
          <cell r="A559" t="str">
            <v>2LymphomaNHS Lanarkshire</v>
          </cell>
          <cell r="B559">
            <v>2</v>
          </cell>
          <cell r="C559" t="str">
            <v>Lymphoma</v>
          </cell>
          <cell r="D559" t="str">
            <v>NHS Lanarkshire</v>
          </cell>
          <cell r="E559">
            <v>11</v>
          </cell>
          <cell r="F559">
            <v>11</v>
          </cell>
          <cell r="G559">
            <v>17</v>
          </cell>
          <cell r="H559">
            <v>6</v>
          </cell>
          <cell r="I559" t="str">
            <v>n/a</v>
          </cell>
        </row>
        <row r="560">
          <cell r="A560" t="str">
            <v>2LymphomaGolden Jubilee National Hospital</v>
          </cell>
          <cell r="B560">
            <v>2</v>
          </cell>
          <cell r="C560" t="str">
            <v>Lymphoma</v>
          </cell>
          <cell r="D560" t="str">
            <v>Golden Jubilee National Hospital</v>
          </cell>
          <cell r="E560" t="str">
            <v>-</v>
          </cell>
          <cell r="F560" t="str">
            <v>-</v>
          </cell>
          <cell r="G560" t="str">
            <v>n/a</v>
          </cell>
          <cell r="H560" t="str">
            <v>n/a</v>
          </cell>
          <cell r="I560" t="str">
            <v>n/a</v>
          </cell>
        </row>
        <row r="561">
          <cell r="A561" t="str">
            <v>2LymphomaNational Waiting Times Centre</v>
          </cell>
          <cell r="B561">
            <v>2</v>
          </cell>
          <cell r="C561" t="str">
            <v>Lymphoma</v>
          </cell>
          <cell r="D561" t="str">
            <v>National Waiting Times Centre</v>
          </cell>
          <cell r="E561" t="str">
            <v>-</v>
          </cell>
          <cell r="F561" t="str">
            <v>-</v>
          </cell>
          <cell r="G561" t="str">
            <v>n/a</v>
          </cell>
          <cell r="H561" t="str">
            <v>n/a</v>
          </cell>
          <cell r="I561" t="str">
            <v>n/a</v>
          </cell>
        </row>
        <row r="562">
          <cell r="A562" t="str">
            <v>2MelanomaScotland</v>
          </cell>
          <cell r="B562">
            <v>2</v>
          </cell>
          <cell r="C562" t="str">
            <v>Melanoma</v>
          </cell>
          <cell r="D562" t="str">
            <v>Scotland</v>
          </cell>
          <cell r="E562">
            <v>266</v>
          </cell>
          <cell r="F562">
            <v>260</v>
          </cell>
          <cell r="G562">
            <v>85</v>
          </cell>
          <cell r="H562">
            <v>0</v>
          </cell>
          <cell r="I562">
            <v>18</v>
          </cell>
        </row>
        <row r="563">
          <cell r="A563" t="str">
            <v>2MelanomaNOSCAN5 Total</v>
          </cell>
          <cell r="B563">
            <v>2</v>
          </cell>
          <cell r="C563" t="str">
            <v>Melanoma</v>
          </cell>
          <cell r="D563" t="str">
            <v>NOSCAN5 Total</v>
          </cell>
          <cell r="E563">
            <v>53</v>
          </cell>
          <cell r="F563">
            <v>52</v>
          </cell>
          <cell r="G563">
            <v>38</v>
          </cell>
          <cell r="H563">
            <v>0</v>
          </cell>
          <cell r="I563">
            <v>20.8</v>
          </cell>
        </row>
        <row r="564">
          <cell r="A564" t="str">
            <v>2MelanomaNHS Grampian</v>
          </cell>
          <cell r="B564">
            <v>2</v>
          </cell>
          <cell r="C564" t="str">
            <v>Melanoma</v>
          </cell>
          <cell r="D564" t="str">
            <v>NHS Grampian</v>
          </cell>
          <cell r="E564">
            <v>35</v>
          </cell>
          <cell r="F564">
            <v>35</v>
          </cell>
          <cell r="G564">
            <v>30</v>
          </cell>
          <cell r="H564">
            <v>0</v>
          </cell>
          <cell r="I564" t="str">
            <v>n/a</v>
          </cell>
        </row>
        <row r="565">
          <cell r="A565" t="str">
            <v>2MelanomaNHS Highland</v>
          </cell>
          <cell r="B565">
            <v>2</v>
          </cell>
          <cell r="C565" t="str">
            <v>Melanoma</v>
          </cell>
          <cell r="D565" t="str">
            <v>NHS Highland</v>
          </cell>
          <cell r="E565">
            <v>9</v>
          </cell>
          <cell r="F565">
            <v>8</v>
          </cell>
          <cell r="G565">
            <v>38</v>
          </cell>
          <cell r="H565">
            <v>0</v>
          </cell>
          <cell r="I565" t="str">
            <v>n/a</v>
          </cell>
        </row>
        <row r="566">
          <cell r="A566" t="str">
            <v>2MelanomaNHS Orkney</v>
          </cell>
          <cell r="B566">
            <v>2</v>
          </cell>
          <cell r="C566" t="str">
            <v>Melanoma</v>
          </cell>
          <cell r="D566" t="str">
            <v>NHS Orkney</v>
          </cell>
          <cell r="E566" t="str">
            <v>-</v>
          </cell>
          <cell r="F566" t="str">
            <v>-</v>
          </cell>
          <cell r="G566" t="str">
            <v>n/a</v>
          </cell>
          <cell r="H566" t="str">
            <v>n/a</v>
          </cell>
          <cell r="I566" t="str">
            <v>n/a</v>
          </cell>
        </row>
        <row r="567">
          <cell r="A567" t="str">
            <v>2MelanomaNHS Shetland</v>
          </cell>
          <cell r="B567">
            <v>2</v>
          </cell>
          <cell r="C567" t="str">
            <v>Melanoma</v>
          </cell>
          <cell r="D567" t="str">
            <v>NHS Shetland</v>
          </cell>
          <cell r="E567" t="str">
            <v>-</v>
          </cell>
          <cell r="F567" t="str">
            <v>-</v>
          </cell>
          <cell r="G567" t="str">
            <v>n/a</v>
          </cell>
          <cell r="H567" t="str">
            <v>n/a</v>
          </cell>
          <cell r="I567" t="str">
            <v>n/a</v>
          </cell>
        </row>
        <row r="568">
          <cell r="A568" t="str">
            <v>2MelanomaNHS Tayside</v>
          </cell>
          <cell r="B568">
            <v>2</v>
          </cell>
          <cell r="C568" t="str">
            <v>Melanoma</v>
          </cell>
          <cell r="D568" t="str">
            <v>NHS Tayside</v>
          </cell>
          <cell r="E568">
            <v>9</v>
          </cell>
          <cell r="F568">
            <v>9</v>
          </cell>
          <cell r="G568">
            <v>28</v>
          </cell>
          <cell r="H568">
            <v>6</v>
          </cell>
          <cell r="I568" t="str">
            <v>n/a</v>
          </cell>
        </row>
        <row r="569">
          <cell r="A569" t="str">
            <v>2MelanomaNHS Western Isles</v>
          </cell>
          <cell r="B569">
            <v>2</v>
          </cell>
          <cell r="C569" t="str">
            <v>Melanoma</v>
          </cell>
          <cell r="D569" t="str">
            <v>NHS Western Isles</v>
          </cell>
          <cell r="E569" t="str">
            <v>-</v>
          </cell>
          <cell r="F569" t="str">
            <v>-</v>
          </cell>
          <cell r="G569" t="str">
            <v>n/a</v>
          </cell>
          <cell r="H569" t="str">
            <v>n/a</v>
          </cell>
          <cell r="I569" t="str">
            <v>n/a</v>
          </cell>
        </row>
        <row r="570">
          <cell r="A570" t="str">
            <v>2MelanomaSCAN 5 Total</v>
          </cell>
          <cell r="B570">
            <v>2</v>
          </cell>
          <cell r="C570" t="str">
            <v>Melanoma</v>
          </cell>
          <cell r="D570" t="str">
            <v>SCAN 5 Total</v>
          </cell>
          <cell r="E570">
            <v>79</v>
          </cell>
          <cell r="F570">
            <v>79</v>
          </cell>
          <cell r="G570">
            <v>26</v>
          </cell>
          <cell r="H570">
            <v>0</v>
          </cell>
          <cell r="I570">
            <v>12</v>
          </cell>
        </row>
        <row r="571">
          <cell r="A571" t="str">
            <v>2MelanomaNHS Borders</v>
          </cell>
          <cell r="B571">
            <v>2</v>
          </cell>
          <cell r="C571" t="str">
            <v>Melanoma</v>
          </cell>
          <cell r="D571" t="str">
            <v>NHS Borders</v>
          </cell>
          <cell r="E571">
            <v>4</v>
          </cell>
          <cell r="F571">
            <v>4</v>
          </cell>
          <cell r="G571">
            <v>14</v>
          </cell>
          <cell r="H571">
            <v>3</v>
          </cell>
          <cell r="I571" t="str">
            <v>n/a</v>
          </cell>
        </row>
        <row r="572">
          <cell r="A572" t="str">
            <v>2MelanomaNHS Dumfries &amp; Galloway</v>
          </cell>
          <cell r="B572">
            <v>2</v>
          </cell>
          <cell r="C572" t="str">
            <v>Melanoma</v>
          </cell>
          <cell r="D572" t="str">
            <v>NHS Dumfries &amp; Galloway</v>
          </cell>
          <cell r="E572">
            <v>14</v>
          </cell>
          <cell r="F572">
            <v>14</v>
          </cell>
          <cell r="G572">
            <v>13</v>
          </cell>
          <cell r="H572">
            <v>0</v>
          </cell>
          <cell r="I572" t="str">
            <v>n/a</v>
          </cell>
        </row>
        <row r="573">
          <cell r="A573" t="str">
            <v>2MelanomaNHS Fife</v>
          </cell>
          <cell r="B573">
            <v>2</v>
          </cell>
          <cell r="C573" t="str">
            <v>Melanoma</v>
          </cell>
          <cell r="D573" t="str">
            <v>NHS Fife</v>
          </cell>
          <cell r="E573">
            <v>15</v>
          </cell>
          <cell r="F573">
            <v>15</v>
          </cell>
          <cell r="G573">
            <v>20</v>
          </cell>
          <cell r="H573">
            <v>0</v>
          </cell>
          <cell r="I573" t="str">
            <v>n/a</v>
          </cell>
        </row>
        <row r="574">
          <cell r="A574" t="str">
            <v>2MelanomaNHS Lothian</v>
          </cell>
          <cell r="B574">
            <v>2</v>
          </cell>
          <cell r="C574" t="str">
            <v>Melanoma</v>
          </cell>
          <cell r="D574" t="str">
            <v>NHS Lothian</v>
          </cell>
          <cell r="E574">
            <v>46</v>
          </cell>
          <cell r="F574">
            <v>46</v>
          </cell>
          <cell r="G574">
            <v>26</v>
          </cell>
          <cell r="H574">
            <v>0</v>
          </cell>
          <cell r="I574">
            <v>12</v>
          </cell>
        </row>
        <row r="575">
          <cell r="A575" t="str">
            <v>2MelanomaWOSCAN5 Total</v>
          </cell>
          <cell r="B575">
            <v>2</v>
          </cell>
          <cell r="C575" t="str">
            <v>Melanoma</v>
          </cell>
          <cell r="D575" t="str">
            <v>WOSCAN5 Total</v>
          </cell>
          <cell r="E575">
            <v>133</v>
          </cell>
          <cell r="F575">
            <v>128</v>
          </cell>
          <cell r="G575">
            <v>85</v>
          </cell>
          <cell r="H575">
            <v>0</v>
          </cell>
          <cell r="I575">
            <v>21</v>
          </cell>
        </row>
        <row r="576">
          <cell r="A576" t="str">
            <v>2MelanomaNHS Ayrshire &amp; Arran</v>
          </cell>
          <cell r="B576">
            <v>2</v>
          </cell>
          <cell r="C576" t="str">
            <v>Melanoma</v>
          </cell>
          <cell r="D576" t="str">
            <v>NHS Ayrshire &amp; Arran</v>
          </cell>
          <cell r="E576">
            <v>15</v>
          </cell>
          <cell r="F576">
            <v>15</v>
          </cell>
          <cell r="G576">
            <v>9</v>
          </cell>
          <cell r="H576">
            <v>0</v>
          </cell>
          <cell r="I576" t="str">
            <v>n/a</v>
          </cell>
        </row>
        <row r="577">
          <cell r="A577" t="str">
            <v>2MelanomaNHS Forth Valley</v>
          </cell>
          <cell r="B577">
            <v>2</v>
          </cell>
          <cell r="C577" t="str">
            <v>Melanoma</v>
          </cell>
          <cell r="D577" t="str">
            <v>NHS Forth Valley</v>
          </cell>
          <cell r="E577">
            <v>3</v>
          </cell>
          <cell r="F577">
            <v>2</v>
          </cell>
          <cell r="G577">
            <v>73</v>
          </cell>
          <cell r="H577">
            <v>19</v>
          </cell>
          <cell r="I577" t="str">
            <v>n/a</v>
          </cell>
        </row>
        <row r="578">
          <cell r="A578" t="str">
            <v>2MelanomaNHS Greater Glasgow &amp; Clyde</v>
          </cell>
          <cell r="B578">
            <v>2</v>
          </cell>
          <cell r="C578" t="str">
            <v>Melanoma</v>
          </cell>
          <cell r="D578" t="str">
            <v>NHS Greater Glasgow &amp; Clyde</v>
          </cell>
          <cell r="E578">
            <v>82</v>
          </cell>
          <cell r="F578">
            <v>80</v>
          </cell>
          <cell r="G578">
            <v>68</v>
          </cell>
          <cell r="H578">
            <v>0</v>
          </cell>
          <cell r="I578">
            <v>16.7</v>
          </cell>
        </row>
        <row r="579">
          <cell r="A579" t="str">
            <v>2MelanomaNHS Lanarkshire</v>
          </cell>
          <cell r="B579">
            <v>2</v>
          </cell>
          <cell r="C579" t="str">
            <v>Melanoma</v>
          </cell>
          <cell r="D579" t="str">
            <v>NHS Lanarkshire</v>
          </cell>
          <cell r="E579">
            <v>33</v>
          </cell>
          <cell r="F579">
            <v>31</v>
          </cell>
          <cell r="G579">
            <v>85</v>
          </cell>
          <cell r="H579">
            <v>0</v>
          </cell>
          <cell r="I579" t="str">
            <v>n/a</v>
          </cell>
        </row>
        <row r="580">
          <cell r="A580" t="str">
            <v>2MelanomaGolden Jubilee National Hospital</v>
          </cell>
          <cell r="B580">
            <v>2</v>
          </cell>
          <cell r="C580" t="str">
            <v>Melanoma</v>
          </cell>
          <cell r="D580" t="str">
            <v>Golden Jubilee National Hospital</v>
          </cell>
          <cell r="E580">
            <v>1</v>
          </cell>
          <cell r="F580">
            <v>1</v>
          </cell>
          <cell r="G580">
            <v>21</v>
          </cell>
          <cell r="H580" t="str">
            <v>n/a</v>
          </cell>
          <cell r="I580" t="str">
            <v>n/a</v>
          </cell>
        </row>
        <row r="581">
          <cell r="A581" t="str">
            <v>2MelanomaNational Waiting Times Centre</v>
          </cell>
          <cell r="B581">
            <v>2</v>
          </cell>
          <cell r="C581" t="str">
            <v>Melanoma</v>
          </cell>
          <cell r="D581" t="str">
            <v>National Waiting Times Centre</v>
          </cell>
          <cell r="E581">
            <v>1</v>
          </cell>
          <cell r="F581">
            <v>1</v>
          </cell>
          <cell r="G581">
            <v>21</v>
          </cell>
          <cell r="H581" t="str">
            <v>n/a</v>
          </cell>
          <cell r="I581" t="str">
            <v>n/a</v>
          </cell>
        </row>
        <row r="582">
          <cell r="A582" t="str">
            <v>2OvarianScotland</v>
          </cell>
          <cell r="B582">
            <v>2</v>
          </cell>
          <cell r="C582" t="str">
            <v>Ovarian</v>
          </cell>
          <cell r="D582" t="str">
            <v>Scotland</v>
          </cell>
          <cell r="E582">
            <v>84</v>
          </cell>
          <cell r="F582">
            <v>84</v>
          </cell>
          <cell r="G582">
            <v>30</v>
          </cell>
          <cell r="H582">
            <v>10</v>
          </cell>
          <cell r="I582">
            <v>22</v>
          </cell>
        </row>
        <row r="583">
          <cell r="A583" t="str">
            <v>2OvarianNOSCAN5 Total</v>
          </cell>
          <cell r="B583">
            <v>2</v>
          </cell>
          <cell r="C583" t="str">
            <v>Ovarian</v>
          </cell>
          <cell r="D583" t="str">
            <v>NOSCAN5 Total</v>
          </cell>
          <cell r="E583">
            <v>30</v>
          </cell>
          <cell r="F583">
            <v>30</v>
          </cell>
          <cell r="G583">
            <v>29</v>
          </cell>
          <cell r="H583">
            <v>5.5</v>
          </cell>
          <cell r="I583" t="str">
            <v>n/a</v>
          </cell>
        </row>
        <row r="584">
          <cell r="A584" t="str">
            <v>2OvarianNHS Grampian</v>
          </cell>
          <cell r="B584">
            <v>2</v>
          </cell>
          <cell r="C584" t="str">
            <v>Ovarian</v>
          </cell>
          <cell r="D584" t="str">
            <v>NHS Grampian</v>
          </cell>
          <cell r="E584">
            <v>10</v>
          </cell>
          <cell r="F584">
            <v>10</v>
          </cell>
          <cell r="G584">
            <v>29</v>
          </cell>
          <cell r="H584">
            <v>5.5</v>
          </cell>
          <cell r="I584" t="str">
            <v>n/a</v>
          </cell>
        </row>
        <row r="585">
          <cell r="A585" t="str">
            <v>2OvarianNHS Highland</v>
          </cell>
          <cell r="B585">
            <v>2</v>
          </cell>
          <cell r="C585" t="str">
            <v>Ovarian</v>
          </cell>
          <cell r="D585" t="str">
            <v>NHS Highland</v>
          </cell>
          <cell r="E585">
            <v>7</v>
          </cell>
          <cell r="F585">
            <v>7</v>
          </cell>
          <cell r="G585">
            <v>18</v>
          </cell>
          <cell r="H585">
            <v>3</v>
          </cell>
          <cell r="I585" t="str">
            <v>n/a</v>
          </cell>
        </row>
        <row r="586">
          <cell r="A586" t="str">
            <v>2OvarianNHS Orkney</v>
          </cell>
          <cell r="B586">
            <v>2</v>
          </cell>
          <cell r="C586" t="str">
            <v>Ovarian</v>
          </cell>
          <cell r="D586" t="str">
            <v>NHS Orkney</v>
          </cell>
          <cell r="E586" t="str">
            <v>-</v>
          </cell>
          <cell r="F586" t="str">
            <v>-</v>
          </cell>
          <cell r="G586" t="str">
            <v>n/a</v>
          </cell>
          <cell r="H586" t="str">
            <v>n/a</v>
          </cell>
          <cell r="I586" t="str">
            <v>n/a</v>
          </cell>
        </row>
        <row r="587">
          <cell r="A587" t="str">
            <v>2OvarianNHS Shetland</v>
          </cell>
          <cell r="B587">
            <v>2</v>
          </cell>
          <cell r="C587" t="str">
            <v>Ovarian</v>
          </cell>
          <cell r="D587" t="str">
            <v>NHS Shetland</v>
          </cell>
          <cell r="E587" t="str">
            <v>-</v>
          </cell>
          <cell r="F587" t="str">
            <v>-</v>
          </cell>
          <cell r="G587" t="str">
            <v>n/a</v>
          </cell>
          <cell r="H587" t="str">
            <v>n/a</v>
          </cell>
          <cell r="I587" t="str">
            <v>n/a</v>
          </cell>
        </row>
        <row r="588">
          <cell r="A588" t="str">
            <v>2OvarianNHS Tayside</v>
          </cell>
          <cell r="B588">
            <v>2</v>
          </cell>
          <cell r="C588" t="str">
            <v>Ovarian</v>
          </cell>
          <cell r="D588" t="str">
            <v>NHS Tayside</v>
          </cell>
          <cell r="E588">
            <v>12</v>
          </cell>
          <cell r="F588">
            <v>12</v>
          </cell>
          <cell r="G588">
            <v>22</v>
          </cell>
          <cell r="H588">
            <v>13</v>
          </cell>
          <cell r="I588" t="str">
            <v>n/a</v>
          </cell>
        </row>
        <row r="589">
          <cell r="A589" t="str">
            <v>2OvarianNHS Western Isles</v>
          </cell>
          <cell r="B589">
            <v>2</v>
          </cell>
          <cell r="C589" t="str">
            <v>Ovarian</v>
          </cell>
          <cell r="D589" t="str">
            <v>NHS Western Isles</v>
          </cell>
          <cell r="E589">
            <v>1</v>
          </cell>
          <cell r="F589">
            <v>1</v>
          </cell>
          <cell r="G589">
            <v>3</v>
          </cell>
          <cell r="H589" t="str">
            <v>n/a</v>
          </cell>
          <cell r="I589" t="str">
            <v>n/a</v>
          </cell>
        </row>
        <row r="590">
          <cell r="A590" t="str">
            <v>2OvarianSCAN 5 Total</v>
          </cell>
          <cell r="B590">
            <v>2</v>
          </cell>
          <cell r="C590" t="str">
            <v>Ovarian</v>
          </cell>
          <cell r="D590" t="str">
            <v>SCAN 5 Total</v>
          </cell>
          <cell r="E590">
            <v>24</v>
          </cell>
          <cell r="F590">
            <v>24</v>
          </cell>
          <cell r="G590">
            <v>30</v>
          </cell>
          <cell r="H590">
            <v>11.5</v>
          </cell>
          <cell r="I590" t="str">
            <v>n/a</v>
          </cell>
        </row>
        <row r="591">
          <cell r="A591" t="str">
            <v>2OvarianNHS Borders</v>
          </cell>
          <cell r="B591">
            <v>2</v>
          </cell>
          <cell r="C591" t="str">
            <v>Ovarian</v>
          </cell>
          <cell r="D591" t="str">
            <v>NHS Borders</v>
          </cell>
          <cell r="E591">
            <v>3</v>
          </cell>
          <cell r="F591">
            <v>3</v>
          </cell>
          <cell r="G591">
            <v>14</v>
          </cell>
          <cell r="H591">
            <v>0</v>
          </cell>
          <cell r="I591" t="str">
            <v>n/a</v>
          </cell>
        </row>
        <row r="592">
          <cell r="A592" t="str">
            <v>2OvarianNHS Dumfries &amp; Galloway</v>
          </cell>
          <cell r="B592">
            <v>2</v>
          </cell>
          <cell r="C592" t="str">
            <v>Ovarian</v>
          </cell>
          <cell r="D592" t="str">
            <v>NHS Dumfries &amp; Galloway</v>
          </cell>
          <cell r="E592" t="str">
            <v>-</v>
          </cell>
          <cell r="F592" t="str">
            <v>-</v>
          </cell>
          <cell r="G592" t="str">
            <v>n/a</v>
          </cell>
          <cell r="H592" t="str">
            <v>n/a</v>
          </cell>
          <cell r="I592" t="str">
            <v>n/a</v>
          </cell>
        </row>
        <row r="593">
          <cell r="A593" t="str">
            <v>2OvarianNHS Fife</v>
          </cell>
          <cell r="B593">
            <v>2</v>
          </cell>
          <cell r="C593" t="str">
            <v>Ovarian</v>
          </cell>
          <cell r="D593" t="str">
            <v>NHS Fife</v>
          </cell>
          <cell r="E593">
            <v>6</v>
          </cell>
          <cell r="F593">
            <v>6</v>
          </cell>
          <cell r="G593">
            <v>29</v>
          </cell>
          <cell r="H593">
            <v>12.5</v>
          </cell>
          <cell r="I593" t="str">
            <v>n/a</v>
          </cell>
        </row>
        <row r="594">
          <cell r="A594" t="str">
            <v>2OvarianNHS Lothian</v>
          </cell>
          <cell r="B594">
            <v>2</v>
          </cell>
          <cell r="C594" t="str">
            <v>Ovarian</v>
          </cell>
          <cell r="D594" t="str">
            <v>NHS Lothian</v>
          </cell>
          <cell r="E594">
            <v>15</v>
          </cell>
          <cell r="F594">
            <v>15</v>
          </cell>
          <cell r="G594">
            <v>30</v>
          </cell>
          <cell r="H594">
            <v>11</v>
          </cell>
          <cell r="I594" t="str">
            <v>n/a</v>
          </cell>
        </row>
        <row r="595">
          <cell r="A595" t="str">
            <v>2OvarianWOSCAN5 Total</v>
          </cell>
          <cell r="B595">
            <v>2</v>
          </cell>
          <cell r="C595" t="str">
            <v>Ovarian</v>
          </cell>
          <cell r="D595" t="str">
            <v>WOSCAN5 Total</v>
          </cell>
          <cell r="E595">
            <v>30</v>
          </cell>
          <cell r="F595">
            <v>30</v>
          </cell>
          <cell r="G595">
            <v>28</v>
          </cell>
          <cell r="H595">
            <v>10</v>
          </cell>
          <cell r="I595" t="str">
            <v>n/a</v>
          </cell>
        </row>
        <row r="596">
          <cell r="A596" t="str">
            <v>2OvarianNHS Ayrshire &amp; Arran</v>
          </cell>
          <cell r="B596">
            <v>2</v>
          </cell>
          <cell r="C596" t="str">
            <v>Ovarian</v>
          </cell>
          <cell r="D596" t="str">
            <v>NHS Ayrshire &amp; Arran</v>
          </cell>
          <cell r="E596">
            <v>6</v>
          </cell>
          <cell r="F596">
            <v>6</v>
          </cell>
          <cell r="G596">
            <v>26</v>
          </cell>
          <cell r="H596">
            <v>13.5</v>
          </cell>
          <cell r="I596" t="str">
            <v>n/a</v>
          </cell>
        </row>
        <row r="597">
          <cell r="A597" t="str">
            <v>2OvarianNHS Forth Valley</v>
          </cell>
          <cell r="B597">
            <v>2</v>
          </cell>
          <cell r="C597" t="str">
            <v>Ovarian</v>
          </cell>
          <cell r="D597" t="str">
            <v>NHS Forth Valley</v>
          </cell>
          <cell r="E597" t="str">
            <v>-</v>
          </cell>
          <cell r="F597" t="str">
            <v>-</v>
          </cell>
          <cell r="G597" t="str">
            <v>n/a</v>
          </cell>
          <cell r="H597" t="str">
            <v>n/a</v>
          </cell>
          <cell r="I597" t="str">
            <v>n/a</v>
          </cell>
        </row>
        <row r="598">
          <cell r="A598" t="str">
            <v>2OvarianNHS Greater Glasgow &amp; Clyde</v>
          </cell>
          <cell r="B598">
            <v>2</v>
          </cell>
          <cell r="C598" t="str">
            <v>Ovarian</v>
          </cell>
          <cell r="D598" t="str">
            <v>NHS Greater Glasgow &amp; Clyde</v>
          </cell>
          <cell r="E598">
            <v>22</v>
          </cell>
          <cell r="F598">
            <v>22</v>
          </cell>
          <cell r="G598">
            <v>28</v>
          </cell>
          <cell r="H598">
            <v>12.5</v>
          </cell>
          <cell r="I598" t="str">
            <v>n/a</v>
          </cell>
        </row>
        <row r="599">
          <cell r="A599" t="str">
            <v>2OvarianNHS Lanarkshire</v>
          </cell>
          <cell r="B599">
            <v>2</v>
          </cell>
          <cell r="C599" t="str">
            <v>Ovarian</v>
          </cell>
          <cell r="D599" t="str">
            <v>NHS Lanarkshire</v>
          </cell>
          <cell r="E599">
            <v>2</v>
          </cell>
          <cell r="F599">
            <v>2</v>
          </cell>
          <cell r="G599">
            <v>6</v>
          </cell>
          <cell r="H599" t="str">
            <v>n/a</v>
          </cell>
          <cell r="I599" t="str">
            <v>n/a</v>
          </cell>
        </row>
        <row r="600">
          <cell r="A600" t="str">
            <v>2OvarianGolden Jubilee National Hospital</v>
          </cell>
          <cell r="B600">
            <v>2</v>
          </cell>
          <cell r="C600" t="str">
            <v>Ovarian</v>
          </cell>
          <cell r="D600" t="str">
            <v>Golden Jubilee National Hospital</v>
          </cell>
          <cell r="E600" t="str">
            <v>-</v>
          </cell>
          <cell r="F600" t="str">
            <v>-</v>
          </cell>
          <cell r="G600" t="str">
            <v>n/a</v>
          </cell>
          <cell r="H600" t="str">
            <v>n/a</v>
          </cell>
          <cell r="I600" t="str">
            <v>n/a</v>
          </cell>
        </row>
        <row r="601">
          <cell r="A601" t="str">
            <v>2OvarianNational Waiting Times Centre</v>
          </cell>
          <cell r="B601">
            <v>2</v>
          </cell>
          <cell r="C601" t="str">
            <v>Ovarian</v>
          </cell>
          <cell r="D601" t="str">
            <v>National Waiting Times Centre</v>
          </cell>
          <cell r="E601" t="str">
            <v>-</v>
          </cell>
          <cell r="F601" t="str">
            <v>-</v>
          </cell>
          <cell r="G601" t="str">
            <v>n/a</v>
          </cell>
          <cell r="H601" t="str">
            <v>n/a</v>
          </cell>
          <cell r="I601" t="str">
            <v>n/a</v>
          </cell>
        </row>
        <row r="602">
          <cell r="A602" t="str">
            <v>2Upper GIScotland</v>
          </cell>
          <cell r="B602">
            <v>2</v>
          </cell>
          <cell r="C602" t="str">
            <v>Upper GI</v>
          </cell>
          <cell r="D602" t="str">
            <v>Scotland</v>
          </cell>
          <cell r="E602">
            <v>536</v>
          </cell>
          <cell r="F602">
            <v>535</v>
          </cell>
          <cell r="G602">
            <v>64</v>
          </cell>
          <cell r="H602">
            <v>4</v>
          </cell>
          <cell r="I602">
            <v>18</v>
          </cell>
        </row>
        <row r="603">
          <cell r="A603" t="str">
            <v>2Upper GINOSCAN5 Total</v>
          </cell>
          <cell r="B603">
            <v>2</v>
          </cell>
          <cell r="C603" t="str">
            <v>Upper GI</v>
          </cell>
          <cell r="D603" t="str">
            <v>NOSCAN5 Total</v>
          </cell>
          <cell r="E603">
            <v>162</v>
          </cell>
          <cell r="F603">
            <v>161</v>
          </cell>
          <cell r="G603">
            <v>64</v>
          </cell>
          <cell r="H603">
            <v>3</v>
          </cell>
          <cell r="I603">
            <v>19</v>
          </cell>
        </row>
        <row r="604">
          <cell r="A604" t="str">
            <v>2Upper GINHS Grampian</v>
          </cell>
          <cell r="B604">
            <v>2</v>
          </cell>
          <cell r="C604" t="str">
            <v>Upper GI</v>
          </cell>
          <cell r="D604" t="str">
            <v>NHS Grampian</v>
          </cell>
          <cell r="E604">
            <v>74</v>
          </cell>
          <cell r="F604">
            <v>73</v>
          </cell>
          <cell r="G604">
            <v>64</v>
          </cell>
          <cell r="H604">
            <v>5</v>
          </cell>
          <cell r="I604">
            <v>20.7</v>
          </cell>
        </row>
        <row r="605">
          <cell r="A605" t="str">
            <v>2Upper GINHS Highland</v>
          </cell>
          <cell r="B605">
            <v>2</v>
          </cell>
          <cell r="C605" t="str">
            <v>Upper GI</v>
          </cell>
          <cell r="D605" t="str">
            <v>NHS Highland</v>
          </cell>
          <cell r="E605">
            <v>36</v>
          </cell>
          <cell r="F605">
            <v>36</v>
          </cell>
          <cell r="G605">
            <v>28</v>
          </cell>
          <cell r="H605">
            <v>1.5</v>
          </cell>
          <cell r="I605" t="str">
            <v>n/a</v>
          </cell>
        </row>
        <row r="606">
          <cell r="A606" t="str">
            <v>2Upper GINHS Orkney</v>
          </cell>
          <cell r="B606">
            <v>2</v>
          </cell>
          <cell r="C606" t="str">
            <v>Upper GI</v>
          </cell>
          <cell r="D606" t="str">
            <v>NHS Orkney</v>
          </cell>
          <cell r="E606" t="str">
            <v>-</v>
          </cell>
          <cell r="F606" t="str">
            <v>-</v>
          </cell>
          <cell r="G606" t="str">
            <v>n/a</v>
          </cell>
          <cell r="H606" t="str">
            <v>n/a</v>
          </cell>
          <cell r="I606" t="str">
            <v>n/a</v>
          </cell>
        </row>
        <row r="607">
          <cell r="A607" t="str">
            <v>2Upper GINHS Shetland</v>
          </cell>
          <cell r="B607">
            <v>2</v>
          </cell>
          <cell r="C607" t="str">
            <v>Upper GI</v>
          </cell>
          <cell r="D607" t="str">
            <v>NHS Shetland</v>
          </cell>
          <cell r="E607" t="str">
            <v>-</v>
          </cell>
          <cell r="F607" t="str">
            <v>-</v>
          </cell>
          <cell r="G607" t="str">
            <v>n/a</v>
          </cell>
          <cell r="H607" t="str">
            <v>n/a</v>
          </cell>
          <cell r="I607" t="str">
            <v>n/a</v>
          </cell>
        </row>
        <row r="608">
          <cell r="A608" t="str">
            <v>2Upper GINHS Tayside</v>
          </cell>
          <cell r="B608">
            <v>2</v>
          </cell>
          <cell r="C608" t="str">
            <v>Upper GI</v>
          </cell>
          <cell r="D608" t="str">
            <v>NHS Tayside</v>
          </cell>
          <cell r="E608">
            <v>52</v>
          </cell>
          <cell r="F608">
            <v>52</v>
          </cell>
          <cell r="G608">
            <v>30</v>
          </cell>
          <cell r="H608">
            <v>2</v>
          </cell>
          <cell r="I608">
            <v>14.9</v>
          </cell>
        </row>
        <row r="609">
          <cell r="A609" t="str">
            <v>2Upper GINHS Western Isles</v>
          </cell>
          <cell r="B609">
            <v>2</v>
          </cell>
          <cell r="C609" t="str">
            <v>Upper GI</v>
          </cell>
          <cell r="D609" t="str">
            <v>NHS Western Isles</v>
          </cell>
          <cell r="E609" t="str">
            <v>-</v>
          </cell>
          <cell r="F609" t="str">
            <v>-</v>
          </cell>
          <cell r="G609" t="str">
            <v>n/a</v>
          </cell>
          <cell r="H609" t="str">
            <v>n/a</v>
          </cell>
          <cell r="I609" t="str">
            <v>n/a</v>
          </cell>
        </row>
        <row r="610">
          <cell r="A610" t="str">
            <v>2Upper GISCAN 5 Total</v>
          </cell>
          <cell r="B610">
            <v>2</v>
          </cell>
          <cell r="C610" t="str">
            <v>Upper GI</v>
          </cell>
          <cell r="D610" t="str">
            <v>SCAN 5 Total</v>
          </cell>
          <cell r="E610">
            <v>140</v>
          </cell>
          <cell r="F610">
            <v>140</v>
          </cell>
          <cell r="G610">
            <v>28</v>
          </cell>
          <cell r="H610">
            <v>3</v>
          </cell>
          <cell r="I610">
            <v>19</v>
          </cell>
        </row>
        <row r="611">
          <cell r="A611" t="str">
            <v>2Upper GINHS Borders</v>
          </cell>
          <cell r="B611">
            <v>2</v>
          </cell>
          <cell r="C611" t="str">
            <v>Upper GI</v>
          </cell>
          <cell r="D611" t="str">
            <v>NHS Borders</v>
          </cell>
          <cell r="E611">
            <v>12</v>
          </cell>
          <cell r="F611">
            <v>12</v>
          </cell>
          <cell r="G611">
            <v>26</v>
          </cell>
          <cell r="H611">
            <v>0</v>
          </cell>
          <cell r="I611" t="str">
            <v>n/a</v>
          </cell>
        </row>
        <row r="612">
          <cell r="A612" t="str">
            <v>2Upper GINHS Dumfries &amp; Galloway</v>
          </cell>
          <cell r="B612">
            <v>2</v>
          </cell>
          <cell r="C612" t="str">
            <v>Upper GI</v>
          </cell>
          <cell r="D612" t="str">
            <v>NHS Dumfries &amp; Galloway</v>
          </cell>
          <cell r="E612">
            <v>20</v>
          </cell>
          <cell r="F612">
            <v>20</v>
          </cell>
          <cell r="G612">
            <v>15</v>
          </cell>
          <cell r="H612">
            <v>0</v>
          </cell>
          <cell r="I612" t="str">
            <v>n/a</v>
          </cell>
        </row>
        <row r="613">
          <cell r="A613" t="str">
            <v>2Upper GINHS Fife</v>
          </cell>
          <cell r="B613">
            <v>2</v>
          </cell>
          <cell r="C613" t="str">
            <v>Upper GI</v>
          </cell>
          <cell r="D613" t="str">
            <v>NHS Fife</v>
          </cell>
          <cell r="E613">
            <v>25</v>
          </cell>
          <cell r="F613">
            <v>25</v>
          </cell>
          <cell r="G613">
            <v>10</v>
          </cell>
          <cell r="H613">
            <v>0</v>
          </cell>
          <cell r="I613" t="str">
            <v>n/a</v>
          </cell>
        </row>
        <row r="614">
          <cell r="A614" t="str">
            <v>2Upper GINHS Lothian</v>
          </cell>
          <cell r="B614">
            <v>2</v>
          </cell>
          <cell r="C614" t="str">
            <v>Upper GI</v>
          </cell>
          <cell r="D614" t="str">
            <v>NHS Lothian</v>
          </cell>
          <cell r="E614">
            <v>83</v>
          </cell>
          <cell r="F614">
            <v>83</v>
          </cell>
          <cell r="G614">
            <v>28</v>
          </cell>
          <cell r="H614">
            <v>5</v>
          </cell>
          <cell r="I614">
            <v>20</v>
          </cell>
        </row>
        <row r="615">
          <cell r="A615" t="str">
            <v>2Upper GIWOSCAN5 Total</v>
          </cell>
          <cell r="B615">
            <v>2</v>
          </cell>
          <cell r="C615" t="str">
            <v>Upper GI</v>
          </cell>
          <cell r="D615" t="str">
            <v>WOSCAN5 Total</v>
          </cell>
          <cell r="E615">
            <v>234</v>
          </cell>
          <cell r="F615">
            <v>234</v>
          </cell>
          <cell r="G615">
            <v>31</v>
          </cell>
          <cell r="H615">
            <v>5</v>
          </cell>
          <cell r="I615">
            <v>17</v>
          </cell>
        </row>
        <row r="616">
          <cell r="A616" t="str">
            <v>2Upper GINHS Ayrshire &amp; Arran</v>
          </cell>
          <cell r="B616">
            <v>2</v>
          </cell>
          <cell r="C616" t="str">
            <v>Upper GI</v>
          </cell>
          <cell r="D616" t="str">
            <v>NHS Ayrshire &amp; Arran</v>
          </cell>
          <cell r="E616">
            <v>15</v>
          </cell>
          <cell r="F616">
            <v>15</v>
          </cell>
          <cell r="G616">
            <v>9</v>
          </cell>
          <cell r="H616">
            <v>0</v>
          </cell>
          <cell r="I616" t="str">
            <v>n/a</v>
          </cell>
        </row>
        <row r="617">
          <cell r="A617" t="str">
            <v>2Upper GINHS Forth Valley</v>
          </cell>
          <cell r="B617">
            <v>2</v>
          </cell>
          <cell r="C617" t="str">
            <v>Upper GI</v>
          </cell>
          <cell r="D617" t="str">
            <v>NHS Forth Valley</v>
          </cell>
          <cell r="E617">
            <v>24</v>
          </cell>
          <cell r="F617">
            <v>24</v>
          </cell>
          <cell r="G617">
            <v>26</v>
          </cell>
          <cell r="H617">
            <v>2</v>
          </cell>
          <cell r="I617" t="str">
            <v>n/a</v>
          </cell>
        </row>
        <row r="618">
          <cell r="A618" t="str">
            <v>2Upper GINHS Greater Glasgow &amp; Clyde</v>
          </cell>
          <cell r="B618">
            <v>2</v>
          </cell>
          <cell r="C618" t="str">
            <v>Upper GI</v>
          </cell>
          <cell r="D618" t="str">
            <v>NHS Greater Glasgow &amp; Clyde</v>
          </cell>
          <cell r="E618">
            <v>153</v>
          </cell>
          <cell r="F618">
            <v>153</v>
          </cell>
          <cell r="G618">
            <v>30</v>
          </cell>
          <cell r="H618">
            <v>7</v>
          </cell>
          <cell r="I618">
            <v>17.8</v>
          </cell>
        </row>
        <row r="619">
          <cell r="A619" t="str">
            <v>2Upper GINHS Lanarkshire</v>
          </cell>
          <cell r="B619">
            <v>2</v>
          </cell>
          <cell r="C619" t="str">
            <v>Upper GI</v>
          </cell>
          <cell r="D619" t="str">
            <v>NHS Lanarkshire</v>
          </cell>
          <cell r="E619">
            <v>42</v>
          </cell>
          <cell r="F619">
            <v>42</v>
          </cell>
          <cell r="G619">
            <v>31</v>
          </cell>
          <cell r="H619">
            <v>0</v>
          </cell>
          <cell r="I619">
            <v>14</v>
          </cell>
        </row>
        <row r="620">
          <cell r="A620" t="str">
            <v>2Upper GIGolden Jubilee National Hospital</v>
          </cell>
          <cell r="B620">
            <v>2</v>
          </cell>
          <cell r="C620" t="str">
            <v>Upper GI</v>
          </cell>
          <cell r="D620" t="str">
            <v>Golden Jubilee National Hospital</v>
          </cell>
          <cell r="E620" t="str">
            <v>-</v>
          </cell>
          <cell r="F620" t="str">
            <v>-</v>
          </cell>
          <cell r="G620" t="str">
            <v>n/a</v>
          </cell>
          <cell r="H620" t="str">
            <v>n/a</v>
          </cell>
          <cell r="I620" t="str">
            <v>n/a</v>
          </cell>
        </row>
        <row r="621">
          <cell r="A621" t="str">
            <v>2Upper GINational Waiting Times Centre</v>
          </cell>
          <cell r="B621">
            <v>2</v>
          </cell>
          <cell r="C621" t="str">
            <v>Upper GI</v>
          </cell>
          <cell r="D621" t="str">
            <v>National Waiting Times Centre</v>
          </cell>
          <cell r="E621" t="str">
            <v>-</v>
          </cell>
          <cell r="F621" t="str">
            <v>-</v>
          </cell>
          <cell r="G621" t="str">
            <v>n/a</v>
          </cell>
          <cell r="H621" t="str">
            <v>n/a</v>
          </cell>
          <cell r="I621" t="str">
            <v>n/a</v>
          </cell>
        </row>
        <row r="622">
          <cell r="A622" t="str">
            <v>2UrologyScotland</v>
          </cell>
          <cell r="B622">
            <v>2</v>
          </cell>
          <cell r="C622" t="str">
            <v>Urology</v>
          </cell>
          <cell r="D622" t="str">
            <v>Scotland</v>
          </cell>
          <cell r="E622">
            <v>943</v>
          </cell>
          <cell r="F622">
            <v>899</v>
          </cell>
          <cell r="G622">
            <v>81</v>
          </cell>
          <cell r="H622">
            <v>2</v>
          </cell>
          <cell r="I622">
            <v>28</v>
          </cell>
        </row>
        <row r="623">
          <cell r="A623" t="str">
            <v>2UrologyNOSCAN5 Total</v>
          </cell>
          <cell r="B623">
            <v>2</v>
          </cell>
          <cell r="C623" t="str">
            <v>Urology</v>
          </cell>
          <cell r="D623" t="str">
            <v>NOSCAN5 Total</v>
          </cell>
          <cell r="E623">
            <v>222</v>
          </cell>
          <cell r="F623">
            <v>209</v>
          </cell>
          <cell r="G623">
            <v>69</v>
          </cell>
          <cell r="H623">
            <v>2</v>
          </cell>
          <cell r="I623">
            <v>27.9</v>
          </cell>
        </row>
        <row r="624">
          <cell r="A624" t="str">
            <v>2UrologyNHS Grampian</v>
          </cell>
          <cell r="B624">
            <v>2</v>
          </cell>
          <cell r="C624" t="str">
            <v>Urology</v>
          </cell>
          <cell r="D624" t="str">
            <v>NHS Grampian</v>
          </cell>
          <cell r="E624">
            <v>102</v>
          </cell>
          <cell r="F624">
            <v>91</v>
          </cell>
          <cell r="G624">
            <v>63</v>
          </cell>
          <cell r="H624">
            <v>3</v>
          </cell>
          <cell r="I624">
            <v>32.799999999999997</v>
          </cell>
        </row>
        <row r="625">
          <cell r="A625" t="str">
            <v>2UrologyNHS Highland</v>
          </cell>
          <cell r="B625">
            <v>2</v>
          </cell>
          <cell r="C625" t="str">
            <v>Urology</v>
          </cell>
          <cell r="D625" t="str">
            <v>NHS Highland</v>
          </cell>
          <cell r="E625">
            <v>59</v>
          </cell>
          <cell r="F625">
            <v>59</v>
          </cell>
          <cell r="G625">
            <v>31</v>
          </cell>
          <cell r="H625">
            <v>2</v>
          </cell>
          <cell r="I625">
            <v>27</v>
          </cell>
        </row>
        <row r="626">
          <cell r="A626" t="str">
            <v>2UrologyNHS Orkney</v>
          </cell>
          <cell r="B626">
            <v>2</v>
          </cell>
          <cell r="C626" t="str">
            <v>Urology</v>
          </cell>
          <cell r="D626" t="str">
            <v>NHS Orkney</v>
          </cell>
          <cell r="E626" t="str">
            <v>-</v>
          </cell>
          <cell r="F626" t="str">
            <v>-</v>
          </cell>
          <cell r="G626" t="str">
            <v>n/a</v>
          </cell>
          <cell r="H626" t="str">
            <v>n/a</v>
          </cell>
          <cell r="I626" t="str">
            <v>n/a</v>
          </cell>
        </row>
        <row r="627">
          <cell r="A627" t="str">
            <v>2UrologyNHS Shetland</v>
          </cell>
          <cell r="B627">
            <v>2</v>
          </cell>
          <cell r="C627" t="str">
            <v>Urology</v>
          </cell>
          <cell r="D627" t="str">
            <v>NHS Shetland</v>
          </cell>
          <cell r="E627">
            <v>6</v>
          </cell>
          <cell r="F627">
            <v>6</v>
          </cell>
          <cell r="G627">
            <v>20</v>
          </cell>
          <cell r="H627">
            <v>0</v>
          </cell>
          <cell r="I627" t="str">
            <v>n/a</v>
          </cell>
        </row>
        <row r="628">
          <cell r="A628" t="str">
            <v>2UrologyNHS Tayside</v>
          </cell>
          <cell r="B628">
            <v>2</v>
          </cell>
          <cell r="C628" t="str">
            <v>Urology</v>
          </cell>
          <cell r="D628" t="str">
            <v>NHS Tayside</v>
          </cell>
          <cell r="E628">
            <v>55</v>
          </cell>
          <cell r="F628">
            <v>53</v>
          </cell>
          <cell r="G628">
            <v>69</v>
          </cell>
          <cell r="H628">
            <v>2</v>
          </cell>
          <cell r="I628">
            <v>22</v>
          </cell>
        </row>
        <row r="629">
          <cell r="A629" t="str">
            <v>2UrologyNHS Western Isles</v>
          </cell>
          <cell r="B629">
            <v>2</v>
          </cell>
          <cell r="C629" t="str">
            <v>Urology</v>
          </cell>
          <cell r="D629" t="str">
            <v>NHS Western Isles</v>
          </cell>
          <cell r="E629" t="str">
            <v>-</v>
          </cell>
          <cell r="F629" t="str">
            <v>-</v>
          </cell>
          <cell r="G629" t="str">
            <v>n/a</v>
          </cell>
          <cell r="H629" t="str">
            <v>n/a</v>
          </cell>
          <cell r="I629" t="str">
            <v>n/a</v>
          </cell>
        </row>
        <row r="630">
          <cell r="A630" t="str">
            <v>2UrologySCAN 5 Total</v>
          </cell>
          <cell r="B630">
            <v>2</v>
          </cell>
          <cell r="C630" t="str">
            <v>Urology</v>
          </cell>
          <cell r="D630" t="str">
            <v>SCAN 5 Total</v>
          </cell>
          <cell r="E630">
            <v>320</v>
          </cell>
          <cell r="F630">
            <v>307</v>
          </cell>
          <cell r="G630">
            <v>81</v>
          </cell>
          <cell r="H630">
            <v>2</v>
          </cell>
          <cell r="I630">
            <v>29</v>
          </cell>
        </row>
        <row r="631">
          <cell r="A631" t="str">
            <v>2UrologyNHS Borders</v>
          </cell>
          <cell r="B631">
            <v>2</v>
          </cell>
          <cell r="C631" t="str">
            <v>Urology</v>
          </cell>
          <cell r="D631" t="str">
            <v>NHS Borders</v>
          </cell>
          <cell r="E631">
            <v>21</v>
          </cell>
          <cell r="F631">
            <v>21</v>
          </cell>
          <cell r="G631">
            <v>31</v>
          </cell>
          <cell r="H631">
            <v>5</v>
          </cell>
          <cell r="I631" t="str">
            <v>n/a</v>
          </cell>
        </row>
        <row r="632">
          <cell r="A632" t="str">
            <v>2UrologyNHS Dumfries &amp; Galloway</v>
          </cell>
          <cell r="B632">
            <v>2</v>
          </cell>
          <cell r="C632" t="str">
            <v>Urology</v>
          </cell>
          <cell r="D632" t="str">
            <v>NHS Dumfries &amp; Galloway</v>
          </cell>
          <cell r="E632">
            <v>34</v>
          </cell>
          <cell r="F632">
            <v>34</v>
          </cell>
          <cell r="G632">
            <v>31</v>
          </cell>
          <cell r="H632">
            <v>3</v>
          </cell>
          <cell r="I632" t="str">
            <v>n/a</v>
          </cell>
        </row>
        <row r="633">
          <cell r="A633" t="str">
            <v>2UrologyNHS Fife</v>
          </cell>
          <cell r="B633">
            <v>2</v>
          </cell>
          <cell r="C633" t="str">
            <v>Urology</v>
          </cell>
          <cell r="D633" t="str">
            <v>NHS Fife</v>
          </cell>
          <cell r="E633">
            <v>107</v>
          </cell>
          <cell r="F633">
            <v>99</v>
          </cell>
          <cell r="G633">
            <v>56</v>
          </cell>
          <cell r="H633">
            <v>0</v>
          </cell>
          <cell r="I633">
            <v>27.8</v>
          </cell>
        </row>
        <row r="634">
          <cell r="A634" t="str">
            <v>2UrologyNHS Lothian</v>
          </cell>
          <cell r="B634">
            <v>2</v>
          </cell>
          <cell r="C634" t="str">
            <v>Urology</v>
          </cell>
          <cell r="D634" t="str">
            <v>NHS Lothian</v>
          </cell>
          <cell r="E634">
            <v>158</v>
          </cell>
          <cell r="F634">
            <v>153</v>
          </cell>
          <cell r="G634">
            <v>81</v>
          </cell>
          <cell r="H634">
            <v>4</v>
          </cell>
          <cell r="I634">
            <v>29</v>
          </cell>
        </row>
        <row r="635">
          <cell r="A635" t="str">
            <v>2UrologyWOSCAN5 Total</v>
          </cell>
          <cell r="B635">
            <v>2</v>
          </cell>
          <cell r="C635" t="str">
            <v>Urology</v>
          </cell>
          <cell r="D635" t="str">
            <v>WOSCAN5 Total</v>
          </cell>
          <cell r="E635">
            <v>401</v>
          </cell>
          <cell r="F635">
            <v>383</v>
          </cell>
          <cell r="G635">
            <v>63</v>
          </cell>
          <cell r="H635">
            <v>2</v>
          </cell>
          <cell r="I635">
            <v>27</v>
          </cell>
        </row>
        <row r="636">
          <cell r="A636" t="str">
            <v>2UrologyNHS Ayrshire &amp; Arran</v>
          </cell>
          <cell r="B636">
            <v>2</v>
          </cell>
          <cell r="C636" t="str">
            <v>Urology</v>
          </cell>
          <cell r="D636" t="str">
            <v>NHS Ayrshire &amp; Arran</v>
          </cell>
          <cell r="E636">
            <v>54</v>
          </cell>
          <cell r="F636">
            <v>52</v>
          </cell>
          <cell r="G636">
            <v>62</v>
          </cell>
          <cell r="H636">
            <v>2</v>
          </cell>
          <cell r="I636">
            <v>20.7</v>
          </cell>
        </row>
        <row r="637">
          <cell r="A637" t="str">
            <v>2UrologyNHS Forth Valley</v>
          </cell>
          <cell r="B637">
            <v>2</v>
          </cell>
          <cell r="C637" t="str">
            <v>Urology</v>
          </cell>
          <cell r="D637" t="str">
            <v>NHS Forth Valley</v>
          </cell>
          <cell r="E637">
            <v>57</v>
          </cell>
          <cell r="F637">
            <v>52</v>
          </cell>
          <cell r="G637">
            <v>50</v>
          </cell>
          <cell r="H637">
            <v>2</v>
          </cell>
          <cell r="I637">
            <v>28.8</v>
          </cell>
        </row>
        <row r="638">
          <cell r="A638" t="str">
            <v>2UrologyNHS Greater Glasgow &amp; Clyde</v>
          </cell>
          <cell r="B638">
            <v>2</v>
          </cell>
          <cell r="C638" t="str">
            <v>Urology</v>
          </cell>
          <cell r="D638" t="str">
            <v>NHS Greater Glasgow &amp; Clyde</v>
          </cell>
          <cell r="E638">
            <v>209</v>
          </cell>
          <cell r="F638">
            <v>201</v>
          </cell>
          <cell r="G638">
            <v>63</v>
          </cell>
          <cell r="H638">
            <v>3</v>
          </cell>
          <cell r="I638">
            <v>27</v>
          </cell>
        </row>
        <row r="639">
          <cell r="A639" t="str">
            <v>2UrologyNHS Lanarkshire</v>
          </cell>
          <cell r="B639">
            <v>2</v>
          </cell>
          <cell r="C639" t="str">
            <v>Urology</v>
          </cell>
          <cell r="D639" t="str">
            <v>NHS Lanarkshire</v>
          </cell>
          <cell r="E639">
            <v>81</v>
          </cell>
          <cell r="F639">
            <v>78</v>
          </cell>
          <cell r="G639">
            <v>43</v>
          </cell>
          <cell r="H639">
            <v>1</v>
          </cell>
          <cell r="I639">
            <v>29</v>
          </cell>
        </row>
        <row r="640">
          <cell r="A640" t="str">
            <v>2UrologyGolden Jubilee National Hospital</v>
          </cell>
          <cell r="B640">
            <v>2</v>
          </cell>
          <cell r="C640" t="str">
            <v>Urology</v>
          </cell>
          <cell r="D640" t="str">
            <v>Golden Jubilee National Hospital</v>
          </cell>
          <cell r="E640" t="str">
            <v>-</v>
          </cell>
          <cell r="F640" t="str">
            <v>-</v>
          </cell>
          <cell r="G640" t="str">
            <v>n/a</v>
          </cell>
          <cell r="H640" t="str">
            <v>n/a</v>
          </cell>
          <cell r="I640" t="str">
            <v>n/a</v>
          </cell>
        </row>
        <row r="641">
          <cell r="A641" t="str">
            <v>2UrologyNational Waiting Times Centre</v>
          </cell>
          <cell r="B641">
            <v>2</v>
          </cell>
          <cell r="C641" t="str">
            <v>Urology</v>
          </cell>
          <cell r="D641" t="str">
            <v>National Waiting Times Centre</v>
          </cell>
          <cell r="E641" t="str">
            <v>-</v>
          </cell>
          <cell r="F641" t="str">
            <v>-</v>
          </cell>
          <cell r="G641" t="str">
            <v>n/a</v>
          </cell>
          <cell r="H641" t="str">
            <v>n/a</v>
          </cell>
          <cell r="I641" t="str">
            <v>n/a</v>
          </cell>
        </row>
        <row r="642">
          <cell r="A642" t="str">
            <v>2Breast - screened excludedScotland</v>
          </cell>
          <cell r="B642">
            <v>2</v>
          </cell>
          <cell r="C642" t="str">
            <v>Breast - screened excluded</v>
          </cell>
          <cell r="D642" t="str">
            <v>Scotland</v>
          </cell>
          <cell r="E642">
            <v>730</v>
          </cell>
          <cell r="F642">
            <v>726</v>
          </cell>
          <cell r="G642">
            <v>45</v>
          </cell>
          <cell r="H642">
            <v>9</v>
          </cell>
          <cell r="I642">
            <v>22</v>
          </cell>
        </row>
        <row r="643">
          <cell r="A643" t="str">
            <v>2Breast - screened excludedNOSCAN5 Total</v>
          </cell>
          <cell r="B643">
            <v>2</v>
          </cell>
          <cell r="C643" t="str">
            <v>Breast - screened excluded</v>
          </cell>
          <cell r="D643" t="str">
            <v>NOSCAN5 Total</v>
          </cell>
          <cell r="E643">
            <v>183</v>
          </cell>
          <cell r="F643">
            <v>179</v>
          </cell>
          <cell r="G643">
            <v>45</v>
          </cell>
          <cell r="H643">
            <v>11</v>
          </cell>
          <cell r="I643">
            <v>27</v>
          </cell>
        </row>
        <row r="644">
          <cell r="A644" t="str">
            <v>2Breast - screened excludedNHS Grampian</v>
          </cell>
          <cell r="B644">
            <v>2</v>
          </cell>
          <cell r="C644" t="str">
            <v>Breast - screened excluded</v>
          </cell>
          <cell r="D644" t="str">
            <v>NHS Grampian</v>
          </cell>
          <cell r="E644">
            <v>69</v>
          </cell>
          <cell r="F644">
            <v>67</v>
          </cell>
          <cell r="G644">
            <v>45</v>
          </cell>
          <cell r="H644">
            <v>10</v>
          </cell>
          <cell r="I644">
            <v>27.4</v>
          </cell>
        </row>
        <row r="645">
          <cell r="A645" t="str">
            <v>2Breast - screened excludedNHS Highland</v>
          </cell>
          <cell r="B645">
            <v>2</v>
          </cell>
          <cell r="C645" t="str">
            <v>Breast - screened excluded</v>
          </cell>
          <cell r="D645" t="str">
            <v>NHS Highland</v>
          </cell>
          <cell r="E645">
            <v>45</v>
          </cell>
          <cell r="F645">
            <v>45</v>
          </cell>
          <cell r="G645">
            <v>29</v>
          </cell>
          <cell r="H645">
            <v>15</v>
          </cell>
          <cell r="I645">
            <v>28.2</v>
          </cell>
        </row>
        <row r="646">
          <cell r="A646" t="str">
            <v>2Breast - screened excludedNHS Orkney</v>
          </cell>
          <cell r="B646">
            <v>2</v>
          </cell>
          <cell r="C646" t="str">
            <v>Breast - screened excluded</v>
          </cell>
          <cell r="D646" t="str">
            <v>NHS Orkney</v>
          </cell>
          <cell r="E646" t="str">
            <v>-</v>
          </cell>
          <cell r="F646" t="str">
            <v>-</v>
          </cell>
          <cell r="G646" t="str">
            <v>n/a</v>
          </cell>
          <cell r="H646" t="str">
            <v>n/a</v>
          </cell>
          <cell r="I646" t="str">
            <v>n/a</v>
          </cell>
        </row>
        <row r="647">
          <cell r="A647" t="str">
            <v>2Breast - screened excludedNHS Shetland</v>
          </cell>
          <cell r="B647">
            <v>2</v>
          </cell>
          <cell r="C647" t="str">
            <v>Breast - screened excluded</v>
          </cell>
          <cell r="D647" t="str">
            <v>NHS Shetland</v>
          </cell>
          <cell r="E647">
            <v>2</v>
          </cell>
          <cell r="F647">
            <v>2</v>
          </cell>
          <cell r="G647">
            <v>18</v>
          </cell>
          <cell r="H647" t="str">
            <v>n/a</v>
          </cell>
          <cell r="I647" t="str">
            <v>n/a</v>
          </cell>
        </row>
        <row r="648">
          <cell r="A648" t="str">
            <v>2Breast - screened excludedNHS Tayside</v>
          </cell>
          <cell r="B648">
            <v>2</v>
          </cell>
          <cell r="C648" t="str">
            <v>Breast - screened excluded</v>
          </cell>
          <cell r="D648" t="str">
            <v>NHS Tayside</v>
          </cell>
          <cell r="E648">
            <v>67</v>
          </cell>
          <cell r="F648">
            <v>65</v>
          </cell>
          <cell r="G648">
            <v>35</v>
          </cell>
          <cell r="H648">
            <v>9</v>
          </cell>
          <cell r="I648">
            <v>22</v>
          </cell>
        </row>
        <row r="649">
          <cell r="A649" t="str">
            <v>2Breast - screened excludedNHS Western Isles</v>
          </cell>
          <cell r="B649">
            <v>2</v>
          </cell>
          <cell r="C649" t="str">
            <v>Breast - screened excluded</v>
          </cell>
          <cell r="D649" t="str">
            <v>NHS Western Isles</v>
          </cell>
          <cell r="E649" t="str">
            <v>-</v>
          </cell>
          <cell r="F649" t="str">
            <v>-</v>
          </cell>
          <cell r="G649" t="str">
            <v>n/a</v>
          </cell>
          <cell r="H649" t="str">
            <v>n/a</v>
          </cell>
          <cell r="I649" t="str">
            <v>n/a</v>
          </cell>
        </row>
        <row r="650">
          <cell r="A650" t="str">
            <v>2Breast - screened excludedSCAN 5 Total</v>
          </cell>
          <cell r="B650">
            <v>2</v>
          </cell>
          <cell r="C650" t="str">
            <v>Breast - screened excluded</v>
          </cell>
          <cell r="D650" t="str">
            <v>SCAN 5 Total</v>
          </cell>
          <cell r="E650">
            <v>211</v>
          </cell>
          <cell r="F650">
            <v>211</v>
          </cell>
          <cell r="G650">
            <v>29</v>
          </cell>
          <cell r="H650">
            <v>9</v>
          </cell>
          <cell r="I650">
            <v>22</v>
          </cell>
        </row>
        <row r="651">
          <cell r="A651" t="str">
            <v>2Breast - screened excludedNHS Borders</v>
          </cell>
          <cell r="B651">
            <v>2</v>
          </cell>
          <cell r="C651" t="str">
            <v>Breast - screened excluded</v>
          </cell>
          <cell r="D651" t="str">
            <v>NHS Borders</v>
          </cell>
          <cell r="E651">
            <v>20</v>
          </cell>
          <cell r="F651">
            <v>20</v>
          </cell>
          <cell r="G651">
            <v>20</v>
          </cell>
          <cell r="H651">
            <v>6.5</v>
          </cell>
          <cell r="I651" t="str">
            <v>n/a</v>
          </cell>
        </row>
        <row r="652">
          <cell r="A652" t="str">
            <v>2Breast - screened excludedNHS Dumfries &amp; Galloway</v>
          </cell>
          <cell r="B652">
            <v>2</v>
          </cell>
          <cell r="C652" t="str">
            <v>Breast - screened excluded</v>
          </cell>
          <cell r="D652" t="str">
            <v>NHS Dumfries &amp; Galloway</v>
          </cell>
          <cell r="E652">
            <v>24</v>
          </cell>
          <cell r="F652">
            <v>24</v>
          </cell>
          <cell r="G652">
            <v>22</v>
          </cell>
          <cell r="H652">
            <v>8.5</v>
          </cell>
          <cell r="I652" t="str">
            <v>n/a</v>
          </cell>
        </row>
        <row r="653">
          <cell r="A653" t="str">
            <v>2Breast - screened excludedNHS Fife</v>
          </cell>
          <cell r="B653">
            <v>2</v>
          </cell>
          <cell r="C653" t="str">
            <v>Breast - screened excluded</v>
          </cell>
          <cell r="D653" t="str">
            <v>NHS Fife</v>
          </cell>
          <cell r="E653">
            <v>46</v>
          </cell>
          <cell r="F653">
            <v>46</v>
          </cell>
          <cell r="G653">
            <v>29</v>
          </cell>
          <cell r="H653">
            <v>8.5</v>
          </cell>
          <cell r="I653">
            <v>22</v>
          </cell>
        </row>
        <row r="654">
          <cell r="A654" t="str">
            <v>2Breast - screened excludedNHS Lothian</v>
          </cell>
          <cell r="B654">
            <v>2</v>
          </cell>
          <cell r="C654" t="str">
            <v>Breast - screened excluded</v>
          </cell>
          <cell r="D654" t="str">
            <v>NHS Lothian</v>
          </cell>
          <cell r="E654">
            <v>121</v>
          </cell>
          <cell r="F654">
            <v>121</v>
          </cell>
          <cell r="G654">
            <v>29</v>
          </cell>
          <cell r="H654">
            <v>10</v>
          </cell>
          <cell r="I654">
            <v>21</v>
          </cell>
        </row>
        <row r="655">
          <cell r="A655" t="str">
            <v>2Breast - screened excludedWOSCAN5 Total</v>
          </cell>
          <cell r="B655">
            <v>2</v>
          </cell>
          <cell r="C655" t="str">
            <v>Breast - screened excluded</v>
          </cell>
          <cell r="D655" t="str">
            <v>WOSCAN5 Total</v>
          </cell>
          <cell r="E655">
            <v>336</v>
          </cell>
          <cell r="F655">
            <v>336</v>
          </cell>
          <cell r="G655">
            <v>31</v>
          </cell>
          <cell r="H655">
            <v>9</v>
          </cell>
          <cell r="I655">
            <v>22</v>
          </cell>
        </row>
        <row r="656">
          <cell r="A656" t="str">
            <v>2Breast - screened excludedNHS Ayrshire &amp; Arran</v>
          </cell>
          <cell r="B656">
            <v>2</v>
          </cell>
          <cell r="C656" t="str">
            <v>Breast - screened excluded</v>
          </cell>
          <cell r="D656" t="str">
            <v>NHS Ayrshire &amp; Arran</v>
          </cell>
          <cell r="E656">
            <v>51</v>
          </cell>
          <cell r="F656">
            <v>51</v>
          </cell>
          <cell r="G656">
            <v>29</v>
          </cell>
          <cell r="H656">
            <v>6</v>
          </cell>
          <cell r="I656">
            <v>18</v>
          </cell>
        </row>
        <row r="657">
          <cell r="A657" t="str">
            <v>2Breast - screened excludedNHS Forth Valley</v>
          </cell>
          <cell r="B657">
            <v>2</v>
          </cell>
          <cell r="C657" t="str">
            <v>Breast - screened excluded</v>
          </cell>
          <cell r="D657" t="str">
            <v>NHS Forth Valley</v>
          </cell>
          <cell r="E657">
            <v>20</v>
          </cell>
          <cell r="F657">
            <v>20</v>
          </cell>
          <cell r="G657">
            <v>27</v>
          </cell>
          <cell r="H657">
            <v>14</v>
          </cell>
          <cell r="I657" t="str">
            <v>n/a</v>
          </cell>
        </row>
        <row r="658">
          <cell r="A658" t="str">
            <v>2Breast - screened excludedNHS Greater Glasgow &amp; Clyde</v>
          </cell>
          <cell r="B658">
            <v>2</v>
          </cell>
          <cell r="C658" t="str">
            <v>Breast - screened excluded</v>
          </cell>
          <cell r="D658" t="str">
            <v>NHS Greater Glasgow &amp; Clyde</v>
          </cell>
          <cell r="E658">
            <v>186</v>
          </cell>
          <cell r="F658">
            <v>186</v>
          </cell>
          <cell r="G658">
            <v>31</v>
          </cell>
          <cell r="H658">
            <v>11</v>
          </cell>
          <cell r="I658">
            <v>23</v>
          </cell>
        </row>
        <row r="659">
          <cell r="A659" t="str">
            <v>2Breast - screened excludedNHS Lanarkshire</v>
          </cell>
          <cell r="B659">
            <v>2</v>
          </cell>
          <cell r="C659" t="str">
            <v>Breast - screened excluded</v>
          </cell>
          <cell r="D659" t="str">
            <v>NHS Lanarkshire</v>
          </cell>
          <cell r="E659">
            <v>79</v>
          </cell>
          <cell r="F659">
            <v>79</v>
          </cell>
          <cell r="G659">
            <v>30</v>
          </cell>
          <cell r="H659">
            <v>9</v>
          </cell>
          <cell r="I659">
            <v>20</v>
          </cell>
        </row>
        <row r="660">
          <cell r="A660" t="str">
            <v>2Breast - screened excludedGolden Jubilee National Hospital</v>
          </cell>
          <cell r="B660">
            <v>2</v>
          </cell>
          <cell r="C660" t="str">
            <v>Breast - screened excluded</v>
          </cell>
          <cell r="D660" t="str">
            <v>Golden Jubilee National Hospital</v>
          </cell>
          <cell r="E660" t="str">
            <v>-</v>
          </cell>
          <cell r="F660" t="str">
            <v>-</v>
          </cell>
          <cell r="G660" t="str">
            <v>n/a</v>
          </cell>
          <cell r="H660" t="str">
            <v>n/a</v>
          </cell>
          <cell r="I660" t="str">
            <v>n/a</v>
          </cell>
        </row>
        <row r="661">
          <cell r="A661" t="str">
            <v>2Breast - screened excludedNational Waiting Times Centre</v>
          </cell>
          <cell r="B661">
            <v>2</v>
          </cell>
          <cell r="C661" t="str">
            <v>Breast - screened excluded</v>
          </cell>
          <cell r="D661" t="str">
            <v>National Waiting Times Centre</v>
          </cell>
          <cell r="E661" t="str">
            <v>-</v>
          </cell>
          <cell r="F661" t="str">
            <v>-</v>
          </cell>
          <cell r="G661" t="str">
            <v>n/a</v>
          </cell>
          <cell r="H661" t="str">
            <v>n/a</v>
          </cell>
          <cell r="I661" t="str">
            <v>n/a</v>
          </cell>
        </row>
        <row r="662">
          <cell r="A662" t="str">
            <v>2Breast - screened onlyScotland</v>
          </cell>
          <cell r="B662">
            <v>2</v>
          </cell>
          <cell r="C662" t="str">
            <v>Breast - screened only</v>
          </cell>
          <cell r="D662" t="str">
            <v>Scotland</v>
          </cell>
          <cell r="E662">
            <v>407</v>
          </cell>
          <cell r="F662">
            <v>396</v>
          </cell>
          <cell r="G662">
            <v>48</v>
          </cell>
          <cell r="H662">
            <v>15</v>
          </cell>
          <cell r="I662">
            <v>28</v>
          </cell>
        </row>
        <row r="663">
          <cell r="A663" t="str">
            <v>2Breast - screened onlyNOSCAN5 Total</v>
          </cell>
          <cell r="B663">
            <v>2</v>
          </cell>
          <cell r="C663" t="str">
            <v>Breast - screened only</v>
          </cell>
          <cell r="D663" t="str">
            <v>NOSCAN5 Total</v>
          </cell>
          <cell r="E663">
            <v>117</v>
          </cell>
          <cell r="F663">
            <v>106</v>
          </cell>
          <cell r="G663">
            <v>48</v>
          </cell>
          <cell r="H663">
            <v>20</v>
          </cell>
          <cell r="I663">
            <v>31</v>
          </cell>
        </row>
        <row r="664">
          <cell r="A664" t="str">
            <v>2Breast - screened onlyNHS Grampian</v>
          </cell>
          <cell r="B664">
            <v>2</v>
          </cell>
          <cell r="C664" t="str">
            <v>Breast - screened only</v>
          </cell>
          <cell r="D664" t="str">
            <v>NHS Grampian</v>
          </cell>
          <cell r="E664">
            <v>57</v>
          </cell>
          <cell r="F664">
            <v>48</v>
          </cell>
          <cell r="G664">
            <v>48</v>
          </cell>
          <cell r="H664">
            <v>23</v>
          </cell>
          <cell r="I664">
            <v>34.799999999999997</v>
          </cell>
        </row>
        <row r="665">
          <cell r="A665" t="str">
            <v>2Breast - screened onlyNHS Highland</v>
          </cell>
          <cell r="B665">
            <v>2</v>
          </cell>
          <cell r="C665" t="str">
            <v>Breast - screened only</v>
          </cell>
          <cell r="D665" t="str">
            <v>NHS Highland</v>
          </cell>
          <cell r="E665">
            <v>22</v>
          </cell>
          <cell r="F665">
            <v>21</v>
          </cell>
          <cell r="G665">
            <v>36</v>
          </cell>
          <cell r="H665">
            <v>23.5</v>
          </cell>
          <cell r="I665" t="str">
            <v>n/a</v>
          </cell>
        </row>
        <row r="666">
          <cell r="A666" t="str">
            <v>2Breast - screened onlyNHS Orkney</v>
          </cell>
          <cell r="B666">
            <v>2</v>
          </cell>
          <cell r="C666" t="str">
            <v>Breast - screened only</v>
          </cell>
          <cell r="D666" t="str">
            <v>NHS Orkney</v>
          </cell>
          <cell r="E666" t="str">
            <v>-</v>
          </cell>
          <cell r="F666" t="str">
            <v>-</v>
          </cell>
          <cell r="G666" t="str">
            <v>n/a</v>
          </cell>
          <cell r="H666" t="str">
            <v>n/a</v>
          </cell>
          <cell r="I666" t="str">
            <v>n/a</v>
          </cell>
        </row>
        <row r="667">
          <cell r="A667" t="str">
            <v>2Breast - screened onlyNHS Shetland</v>
          </cell>
          <cell r="B667">
            <v>2</v>
          </cell>
          <cell r="C667" t="str">
            <v>Breast - screened only</v>
          </cell>
          <cell r="D667" t="str">
            <v>NHS Shetland</v>
          </cell>
          <cell r="E667">
            <v>5</v>
          </cell>
          <cell r="F667">
            <v>5</v>
          </cell>
          <cell r="G667">
            <v>14</v>
          </cell>
          <cell r="H667">
            <v>11</v>
          </cell>
          <cell r="I667" t="str">
            <v>n/a</v>
          </cell>
        </row>
        <row r="668">
          <cell r="A668" t="str">
            <v>2Breast - screened onlyNHS Tayside</v>
          </cell>
          <cell r="B668">
            <v>2</v>
          </cell>
          <cell r="C668" t="str">
            <v>Breast - screened only</v>
          </cell>
          <cell r="D668" t="str">
            <v>NHS Tayside</v>
          </cell>
          <cell r="E668">
            <v>33</v>
          </cell>
          <cell r="F668">
            <v>32</v>
          </cell>
          <cell r="G668">
            <v>34</v>
          </cell>
          <cell r="H668">
            <v>13</v>
          </cell>
          <cell r="I668" t="str">
            <v>n/a</v>
          </cell>
        </row>
        <row r="669">
          <cell r="A669" t="str">
            <v>2Breast - screened onlyNHS Western Isles</v>
          </cell>
          <cell r="B669">
            <v>2</v>
          </cell>
          <cell r="C669" t="str">
            <v>Breast - screened only</v>
          </cell>
          <cell r="D669" t="str">
            <v>NHS Western Isles</v>
          </cell>
          <cell r="E669" t="str">
            <v>-</v>
          </cell>
          <cell r="F669" t="str">
            <v>-</v>
          </cell>
          <cell r="G669" t="str">
            <v>n/a</v>
          </cell>
          <cell r="H669" t="str">
            <v>n/a</v>
          </cell>
          <cell r="I669" t="str">
            <v>n/a</v>
          </cell>
        </row>
        <row r="670">
          <cell r="A670" t="str">
            <v>2Breast - screened onlySCAN 5 Total</v>
          </cell>
          <cell r="B670">
            <v>2</v>
          </cell>
          <cell r="C670" t="str">
            <v>Breast - screened only</v>
          </cell>
          <cell r="D670" t="str">
            <v>SCAN 5 Total</v>
          </cell>
          <cell r="E670">
            <v>117</v>
          </cell>
          <cell r="F670">
            <v>117</v>
          </cell>
          <cell r="G670">
            <v>30</v>
          </cell>
          <cell r="H670">
            <v>14</v>
          </cell>
          <cell r="I670">
            <v>22</v>
          </cell>
        </row>
        <row r="671">
          <cell r="A671" t="str">
            <v>2Breast - screened onlyNHS Borders</v>
          </cell>
          <cell r="B671">
            <v>2</v>
          </cell>
          <cell r="C671" t="str">
            <v>Breast - screened only</v>
          </cell>
          <cell r="D671" t="str">
            <v>NHS Borders</v>
          </cell>
          <cell r="E671">
            <v>1</v>
          </cell>
          <cell r="F671">
            <v>1</v>
          </cell>
          <cell r="G671">
            <v>20</v>
          </cell>
          <cell r="H671" t="str">
            <v>n/a</v>
          </cell>
          <cell r="I671" t="str">
            <v>n/a</v>
          </cell>
        </row>
        <row r="672">
          <cell r="A672" t="str">
            <v>2Breast - screened onlyNHS Dumfries &amp; Galloway</v>
          </cell>
          <cell r="B672">
            <v>2</v>
          </cell>
          <cell r="C672" t="str">
            <v>Breast - screened only</v>
          </cell>
          <cell r="D672" t="str">
            <v>NHS Dumfries &amp; Galloway</v>
          </cell>
          <cell r="E672" t="str">
            <v>-</v>
          </cell>
          <cell r="F672" t="str">
            <v>-</v>
          </cell>
          <cell r="G672" t="str">
            <v>n/a</v>
          </cell>
          <cell r="H672" t="str">
            <v>n/a</v>
          </cell>
          <cell r="I672" t="str">
            <v>n/a</v>
          </cell>
        </row>
        <row r="673">
          <cell r="A673" t="str">
            <v>2Breast - screened onlyNHS Fife</v>
          </cell>
          <cell r="B673">
            <v>2</v>
          </cell>
          <cell r="C673" t="str">
            <v>Breast - screened only</v>
          </cell>
          <cell r="D673" t="str">
            <v>NHS Fife</v>
          </cell>
          <cell r="E673">
            <v>6</v>
          </cell>
          <cell r="F673">
            <v>6</v>
          </cell>
          <cell r="G673">
            <v>23</v>
          </cell>
          <cell r="H673">
            <v>22</v>
          </cell>
          <cell r="I673" t="str">
            <v>n/a</v>
          </cell>
        </row>
        <row r="674">
          <cell r="A674" t="str">
            <v>2Breast - screened onlyNHS Lothian</v>
          </cell>
          <cell r="B674">
            <v>2</v>
          </cell>
          <cell r="C674" t="str">
            <v>Breast - screened only</v>
          </cell>
          <cell r="D674" t="str">
            <v>NHS Lothian</v>
          </cell>
          <cell r="E674">
            <v>110</v>
          </cell>
          <cell r="F674">
            <v>110</v>
          </cell>
          <cell r="G674">
            <v>30</v>
          </cell>
          <cell r="H674">
            <v>14</v>
          </cell>
          <cell r="I674">
            <v>22</v>
          </cell>
        </row>
        <row r="675">
          <cell r="A675" t="str">
            <v>2Breast - screened onlyWOSCAN5 Total</v>
          </cell>
          <cell r="B675">
            <v>2</v>
          </cell>
          <cell r="C675" t="str">
            <v>Breast - screened only</v>
          </cell>
          <cell r="D675" t="str">
            <v>WOSCAN5 Total</v>
          </cell>
          <cell r="E675">
            <v>173</v>
          </cell>
          <cell r="F675">
            <v>173</v>
          </cell>
          <cell r="G675">
            <v>31</v>
          </cell>
          <cell r="H675">
            <v>14</v>
          </cell>
          <cell r="I675">
            <v>27.8</v>
          </cell>
        </row>
        <row r="676">
          <cell r="A676" t="str">
            <v>2Breast - screened onlyNHS Ayrshire &amp; Arran</v>
          </cell>
          <cell r="B676">
            <v>2</v>
          </cell>
          <cell r="C676" t="str">
            <v>Breast - screened only</v>
          </cell>
          <cell r="D676" t="str">
            <v>NHS Ayrshire &amp; Arran</v>
          </cell>
          <cell r="E676">
            <v>32</v>
          </cell>
          <cell r="F676">
            <v>32</v>
          </cell>
          <cell r="G676">
            <v>24</v>
          </cell>
          <cell r="H676">
            <v>4</v>
          </cell>
          <cell r="I676" t="str">
            <v>n/a</v>
          </cell>
        </row>
        <row r="677">
          <cell r="A677" t="str">
            <v>2Breast - screened onlyNHS Forth Valley</v>
          </cell>
          <cell r="B677">
            <v>2</v>
          </cell>
          <cell r="C677" t="str">
            <v>Breast - screened only</v>
          </cell>
          <cell r="D677" t="str">
            <v>NHS Forth Valley</v>
          </cell>
          <cell r="E677">
            <v>16</v>
          </cell>
          <cell r="F677">
            <v>16</v>
          </cell>
          <cell r="G677">
            <v>27</v>
          </cell>
          <cell r="H677">
            <v>15</v>
          </cell>
          <cell r="I677" t="str">
            <v>n/a</v>
          </cell>
        </row>
        <row r="678">
          <cell r="A678" t="str">
            <v>2Breast - screened onlyNHS Greater Glasgow &amp; Clyde</v>
          </cell>
          <cell r="B678">
            <v>2</v>
          </cell>
          <cell r="C678" t="str">
            <v>Breast - screened only</v>
          </cell>
          <cell r="D678" t="str">
            <v>NHS Greater Glasgow &amp; Clyde</v>
          </cell>
          <cell r="E678">
            <v>114</v>
          </cell>
          <cell r="F678">
            <v>114</v>
          </cell>
          <cell r="G678">
            <v>31</v>
          </cell>
          <cell r="H678">
            <v>16</v>
          </cell>
          <cell r="I678">
            <v>28</v>
          </cell>
        </row>
        <row r="679">
          <cell r="A679" t="str">
            <v>2Breast - screened onlyNHS Lanarkshire</v>
          </cell>
          <cell r="B679">
            <v>2</v>
          </cell>
          <cell r="C679" t="str">
            <v>Breast - screened only</v>
          </cell>
          <cell r="D679" t="str">
            <v>NHS Lanarkshire</v>
          </cell>
          <cell r="E679">
            <v>11</v>
          </cell>
          <cell r="F679">
            <v>11</v>
          </cell>
          <cell r="G679">
            <v>29</v>
          </cell>
          <cell r="H679">
            <v>15</v>
          </cell>
          <cell r="I679" t="str">
            <v>n/a</v>
          </cell>
        </row>
        <row r="680">
          <cell r="A680" t="str">
            <v>2Breast - screened onlyGolden Jubilee National Hospital</v>
          </cell>
          <cell r="B680">
            <v>2</v>
          </cell>
          <cell r="C680" t="str">
            <v>Breast - screened only</v>
          </cell>
          <cell r="D680" t="str">
            <v>Golden Jubilee National Hospital</v>
          </cell>
          <cell r="E680" t="str">
            <v>-</v>
          </cell>
          <cell r="F680" t="str">
            <v>-</v>
          </cell>
          <cell r="G680" t="str">
            <v>n/a</v>
          </cell>
          <cell r="H680" t="str">
            <v>n/a</v>
          </cell>
          <cell r="I680" t="str">
            <v>n/a</v>
          </cell>
        </row>
        <row r="681">
          <cell r="A681" t="str">
            <v>2Breast - screened onlyNational Waiting Times Centre</v>
          </cell>
          <cell r="B681">
            <v>2</v>
          </cell>
          <cell r="C681" t="str">
            <v>Breast - screened only</v>
          </cell>
          <cell r="D681" t="str">
            <v>National Waiting Times Centre</v>
          </cell>
          <cell r="E681" t="str">
            <v>-</v>
          </cell>
          <cell r="F681" t="str">
            <v>-</v>
          </cell>
          <cell r="G681" t="str">
            <v>n/a</v>
          </cell>
          <cell r="H681" t="str">
            <v>n/a</v>
          </cell>
          <cell r="I681" t="str">
            <v>n/a</v>
          </cell>
        </row>
        <row r="682">
          <cell r="A682" t="str">
            <v>2Colorectal - screened excludedScotland</v>
          </cell>
          <cell r="B682">
            <v>2</v>
          </cell>
          <cell r="C682" t="str">
            <v>Colorectal - screened excluded</v>
          </cell>
          <cell r="D682" t="str">
            <v>Scotland</v>
          </cell>
          <cell r="E682">
            <v>708</v>
          </cell>
          <cell r="F682">
            <v>694</v>
          </cell>
          <cell r="G682">
            <v>56</v>
          </cell>
          <cell r="H682">
            <v>7</v>
          </cell>
          <cell r="I682">
            <v>26</v>
          </cell>
        </row>
        <row r="683">
          <cell r="A683" t="str">
            <v>2Colorectal - screened excludedNOSCAN5 Total</v>
          </cell>
          <cell r="B683">
            <v>2</v>
          </cell>
          <cell r="C683" t="str">
            <v>Colorectal - screened excluded</v>
          </cell>
          <cell r="D683" t="str">
            <v>NOSCAN5 Total</v>
          </cell>
          <cell r="E683">
            <v>205</v>
          </cell>
          <cell r="F683">
            <v>198</v>
          </cell>
          <cell r="G683">
            <v>51</v>
          </cell>
          <cell r="H683">
            <v>8</v>
          </cell>
          <cell r="I683">
            <v>26</v>
          </cell>
        </row>
        <row r="684">
          <cell r="A684" t="str">
            <v>2Colorectal - screened excludedNHS Grampian</v>
          </cell>
          <cell r="B684">
            <v>2</v>
          </cell>
          <cell r="C684" t="str">
            <v>Colorectal - screened excluded</v>
          </cell>
          <cell r="D684" t="str">
            <v>NHS Grampian</v>
          </cell>
          <cell r="E684">
            <v>74</v>
          </cell>
          <cell r="F684">
            <v>74</v>
          </cell>
          <cell r="G684">
            <v>31</v>
          </cell>
          <cell r="H684">
            <v>8</v>
          </cell>
          <cell r="I684">
            <v>26</v>
          </cell>
        </row>
        <row r="685">
          <cell r="A685" t="str">
            <v>2Colorectal - screened excludedNHS Highland</v>
          </cell>
          <cell r="B685">
            <v>2</v>
          </cell>
          <cell r="C685" t="str">
            <v>Colorectal - screened excluded</v>
          </cell>
          <cell r="D685" t="str">
            <v>NHS Highland</v>
          </cell>
          <cell r="E685">
            <v>49</v>
          </cell>
          <cell r="F685">
            <v>46</v>
          </cell>
          <cell r="G685">
            <v>51</v>
          </cell>
          <cell r="H685">
            <v>7</v>
          </cell>
          <cell r="I685">
            <v>30</v>
          </cell>
        </row>
        <row r="686">
          <cell r="A686" t="str">
            <v>2Colorectal - screened excludedNHS Orkney</v>
          </cell>
          <cell r="B686">
            <v>2</v>
          </cell>
          <cell r="C686" t="str">
            <v>Colorectal - screened excluded</v>
          </cell>
          <cell r="D686" t="str">
            <v>NHS Orkney</v>
          </cell>
          <cell r="E686" t="str">
            <v>-</v>
          </cell>
          <cell r="F686" t="str">
            <v>-</v>
          </cell>
          <cell r="G686" t="str">
            <v>n/a</v>
          </cell>
          <cell r="H686" t="str">
            <v>n/a</v>
          </cell>
          <cell r="I686" t="str">
            <v>n/a</v>
          </cell>
        </row>
        <row r="687">
          <cell r="A687" t="str">
            <v>2Colorectal - screened excludedNHS Shetland</v>
          </cell>
          <cell r="B687">
            <v>2</v>
          </cell>
          <cell r="C687" t="str">
            <v>Colorectal - screened excluded</v>
          </cell>
          <cell r="D687" t="str">
            <v>NHS Shetland</v>
          </cell>
          <cell r="E687">
            <v>1</v>
          </cell>
          <cell r="F687">
            <v>1</v>
          </cell>
          <cell r="G687">
            <v>0</v>
          </cell>
          <cell r="H687" t="str">
            <v>n/a</v>
          </cell>
          <cell r="I687" t="str">
            <v>n/a</v>
          </cell>
        </row>
        <row r="688">
          <cell r="A688" t="str">
            <v>2Colorectal - screened excludedNHS Tayside</v>
          </cell>
          <cell r="B688">
            <v>2</v>
          </cell>
          <cell r="C688" t="str">
            <v>Colorectal - screened excluded</v>
          </cell>
          <cell r="D688" t="str">
            <v>NHS Tayside</v>
          </cell>
          <cell r="E688">
            <v>79</v>
          </cell>
          <cell r="F688">
            <v>75</v>
          </cell>
          <cell r="G688">
            <v>43</v>
          </cell>
          <cell r="H688">
            <v>8</v>
          </cell>
          <cell r="I688">
            <v>27</v>
          </cell>
        </row>
        <row r="689">
          <cell r="A689" t="str">
            <v>2Colorectal - screened excludedNHS Western Isles</v>
          </cell>
          <cell r="B689">
            <v>2</v>
          </cell>
          <cell r="C689" t="str">
            <v>Colorectal - screened excluded</v>
          </cell>
          <cell r="D689" t="str">
            <v>NHS Western Isles</v>
          </cell>
          <cell r="E689">
            <v>2</v>
          </cell>
          <cell r="F689">
            <v>2</v>
          </cell>
          <cell r="G689">
            <v>0</v>
          </cell>
          <cell r="H689" t="str">
            <v>n/a</v>
          </cell>
          <cell r="I689" t="str">
            <v>n/a</v>
          </cell>
        </row>
        <row r="690">
          <cell r="A690" t="str">
            <v>2Colorectal - screened excludedSCAN 5 Total</v>
          </cell>
          <cell r="B690">
            <v>2</v>
          </cell>
          <cell r="C690" t="str">
            <v>Colorectal - screened excluded</v>
          </cell>
          <cell r="D690" t="str">
            <v>SCAN 5 Total</v>
          </cell>
          <cell r="E690">
            <v>199</v>
          </cell>
          <cell r="F690">
            <v>196</v>
          </cell>
          <cell r="G690">
            <v>56</v>
          </cell>
          <cell r="H690">
            <v>5</v>
          </cell>
          <cell r="I690">
            <v>24</v>
          </cell>
        </row>
        <row r="691">
          <cell r="A691" t="str">
            <v>2Colorectal - screened excludedNHS Borders</v>
          </cell>
          <cell r="B691">
            <v>2</v>
          </cell>
          <cell r="C691" t="str">
            <v>Colorectal - screened excluded</v>
          </cell>
          <cell r="D691" t="str">
            <v>NHS Borders</v>
          </cell>
          <cell r="E691">
            <v>25</v>
          </cell>
          <cell r="F691">
            <v>25</v>
          </cell>
          <cell r="G691">
            <v>25</v>
          </cell>
          <cell r="H691">
            <v>4</v>
          </cell>
          <cell r="I691" t="str">
            <v>n/a</v>
          </cell>
        </row>
        <row r="692">
          <cell r="A692" t="str">
            <v>2Colorectal - screened excludedNHS Dumfries &amp; Galloway</v>
          </cell>
          <cell r="B692">
            <v>2</v>
          </cell>
          <cell r="C692" t="str">
            <v>Colorectal - screened excluded</v>
          </cell>
          <cell r="D692" t="str">
            <v>NHS Dumfries &amp; Galloway</v>
          </cell>
          <cell r="E692">
            <v>22</v>
          </cell>
          <cell r="F692">
            <v>22</v>
          </cell>
          <cell r="G692">
            <v>29</v>
          </cell>
          <cell r="H692">
            <v>10</v>
          </cell>
          <cell r="I692" t="str">
            <v>n/a</v>
          </cell>
        </row>
        <row r="693">
          <cell r="A693" t="str">
            <v>2Colorectal - screened excludedNHS Fife</v>
          </cell>
          <cell r="B693">
            <v>2</v>
          </cell>
          <cell r="C693" t="str">
            <v>Colorectal - screened excluded</v>
          </cell>
          <cell r="D693" t="str">
            <v>NHS Fife</v>
          </cell>
          <cell r="E693">
            <v>46</v>
          </cell>
          <cell r="F693">
            <v>46</v>
          </cell>
          <cell r="G693">
            <v>30</v>
          </cell>
          <cell r="H693">
            <v>3</v>
          </cell>
          <cell r="I693">
            <v>22.5</v>
          </cell>
        </row>
        <row r="694">
          <cell r="A694" t="str">
            <v>2Colorectal - screened excludedNHS Lothian</v>
          </cell>
          <cell r="B694">
            <v>2</v>
          </cell>
          <cell r="C694" t="str">
            <v>Colorectal - screened excluded</v>
          </cell>
          <cell r="D694" t="str">
            <v>NHS Lothian</v>
          </cell>
          <cell r="E694">
            <v>106</v>
          </cell>
          <cell r="F694">
            <v>103</v>
          </cell>
          <cell r="G694">
            <v>56</v>
          </cell>
          <cell r="H694">
            <v>7</v>
          </cell>
          <cell r="I694">
            <v>25.5</v>
          </cell>
        </row>
        <row r="695">
          <cell r="A695" t="str">
            <v>2Colorectal - screened excludedWOSCAN5 Total</v>
          </cell>
          <cell r="B695">
            <v>2</v>
          </cell>
          <cell r="C695" t="str">
            <v>Colorectal - screened excluded</v>
          </cell>
          <cell r="D695" t="str">
            <v>WOSCAN5 Total</v>
          </cell>
          <cell r="E695">
            <v>304</v>
          </cell>
          <cell r="F695">
            <v>300</v>
          </cell>
          <cell r="G695">
            <v>42</v>
          </cell>
          <cell r="H695">
            <v>7</v>
          </cell>
          <cell r="I695">
            <v>26</v>
          </cell>
        </row>
        <row r="696">
          <cell r="A696" t="str">
            <v>2Colorectal - screened excludedNHS Ayrshire &amp; Arran</v>
          </cell>
          <cell r="B696">
            <v>2</v>
          </cell>
          <cell r="C696" t="str">
            <v>Colorectal - screened excluded</v>
          </cell>
          <cell r="D696" t="str">
            <v>NHS Ayrshire &amp; Arran</v>
          </cell>
          <cell r="E696">
            <v>53</v>
          </cell>
          <cell r="F696">
            <v>53</v>
          </cell>
          <cell r="G696">
            <v>23</v>
          </cell>
          <cell r="H696">
            <v>3</v>
          </cell>
          <cell r="I696">
            <v>15</v>
          </cell>
        </row>
        <row r="697">
          <cell r="A697" t="str">
            <v>2Colorectal - screened excludedNHS Forth Valley</v>
          </cell>
          <cell r="B697">
            <v>2</v>
          </cell>
          <cell r="C697" t="str">
            <v>Colorectal - screened excluded</v>
          </cell>
          <cell r="D697" t="str">
            <v>NHS Forth Valley</v>
          </cell>
          <cell r="E697">
            <v>40</v>
          </cell>
          <cell r="F697">
            <v>36</v>
          </cell>
          <cell r="G697">
            <v>42</v>
          </cell>
          <cell r="H697">
            <v>1.5</v>
          </cell>
          <cell r="I697">
            <v>30.4</v>
          </cell>
        </row>
        <row r="698">
          <cell r="A698" t="str">
            <v>2Colorectal - screened excludedNHS Greater Glasgow &amp; Clyde</v>
          </cell>
          <cell r="B698">
            <v>2</v>
          </cell>
          <cell r="C698" t="str">
            <v>Colorectal - screened excluded</v>
          </cell>
          <cell r="D698" t="str">
            <v>NHS Greater Glasgow &amp; Clyde</v>
          </cell>
          <cell r="E698">
            <v>153</v>
          </cell>
          <cell r="F698">
            <v>153</v>
          </cell>
          <cell r="G698">
            <v>31</v>
          </cell>
          <cell r="H698">
            <v>10</v>
          </cell>
          <cell r="I698">
            <v>27</v>
          </cell>
        </row>
        <row r="699">
          <cell r="A699" t="str">
            <v>2Colorectal - screened excludedNHS Lanarkshire</v>
          </cell>
          <cell r="B699">
            <v>2</v>
          </cell>
          <cell r="C699" t="str">
            <v>Colorectal - screened excluded</v>
          </cell>
          <cell r="D699" t="str">
            <v>NHS Lanarkshire</v>
          </cell>
          <cell r="E699">
            <v>58</v>
          </cell>
          <cell r="F699">
            <v>58</v>
          </cell>
          <cell r="G699">
            <v>31</v>
          </cell>
          <cell r="H699">
            <v>3.5</v>
          </cell>
          <cell r="I699">
            <v>22</v>
          </cell>
        </row>
        <row r="700">
          <cell r="A700" t="str">
            <v>2Colorectal - screened excludedGolden Jubilee National Hospital</v>
          </cell>
          <cell r="B700">
            <v>2</v>
          </cell>
          <cell r="C700" t="str">
            <v>Colorectal - screened excluded</v>
          </cell>
          <cell r="D700" t="str">
            <v>Golden Jubilee National Hospital</v>
          </cell>
          <cell r="E700" t="str">
            <v>-</v>
          </cell>
          <cell r="F700" t="str">
            <v>-</v>
          </cell>
          <cell r="G700" t="str">
            <v>n/a</v>
          </cell>
          <cell r="H700" t="str">
            <v>n/a</v>
          </cell>
          <cell r="I700" t="str">
            <v>n/a</v>
          </cell>
        </row>
        <row r="701">
          <cell r="A701" t="str">
            <v>2Colorectal - screened excludedNational Waiting Times Centre</v>
          </cell>
          <cell r="B701">
            <v>2</v>
          </cell>
          <cell r="C701" t="str">
            <v>Colorectal - screened excluded</v>
          </cell>
          <cell r="D701" t="str">
            <v>National Waiting Times Centre</v>
          </cell>
          <cell r="E701" t="str">
            <v>-</v>
          </cell>
          <cell r="F701" t="str">
            <v>-</v>
          </cell>
          <cell r="G701" t="str">
            <v>n/a</v>
          </cell>
          <cell r="H701" t="str">
            <v>n/a</v>
          </cell>
          <cell r="I701" t="str">
            <v>n/a</v>
          </cell>
        </row>
        <row r="702">
          <cell r="A702" t="str">
            <v>2Colorectal - screened onlyScotland</v>
          </cell>
          <cell r="B702">
            <v>2</v>
          </cell>
          <cell r="C702" t="str">
            <v>Colorectal - screened only</v>
          </cell>
          <cell r="D702" t="str">
            <v>Scotland</v>
          </cell>
          <cell r="E702">
            <v>185</v>
          </cell>
          <cell r="F702">
            <v>181</v>
          </cell>
          <cell r="G702">
            <v>43</v>
          </cell>
          <cell r="H702">
            <v>7</v>
          </cell>
          <cell r="I702">
            <v>21.2</v>
          </cell>
        </row>
        <row r="703">
          <cell r="A703" t="str">
            <v>2Colorectal - screened onlyNOSCAN5 Total</v>
          </cell>
          <cell r="B703">
            <v>2</v>
          </cell>
          <cell r="C703" t="str">
            <v>Colorectal - screened only</v>
          </cell>
          <cell r="D703" t="str">
            <v>NOSCAN5 Total</v>
          </cell>
          <cell r="E703">
            <v>47</v>
          </cell>
          <cell r="F703">
            <v>46</v>
          </cell>
          <cell r="G703">
            <v>33</v>
          </cell>
          <cell r="H703">
            <v>7</v>
          </cell>
          <cell r="I703">
            <v>20.2</v>
          </cell>
        </row>
        <row r="704">
          <cell r="A704" t="str">
            <v>2Colorectal - screened onlyNHS Grampian</v>
          </cell>
          <cell r="B704">
            <v>2</v>
          </cell>
          <cell r="C704" t="str">
            <v>Colorectal - screened only</v>
          </cell>
          <cell r="D704" t="str">
            <v>NHS Grampian</v>
          </cell>
          <cell r="E704">
            <v>18</v>
          </cell>
          <cell r="F704">
            <v>17</v>
          </cell>
          <cell r="G704">
            <v>33</v>
          </cell>
          <cell r="H704">
            <v>8</v>
          </cell>
          <cell r="I704" t="str">
            <v>n/a</v>
          </cell>
        </row>
        <row r="705">
          <cell r="A705" t="str">
            <v>2Colorectal - screened onlyNHS Highland</v>
          </cell>
          <cell r="B705">
            <v>2</v>
          </cell>
          <cell r="C705" t="str">
            <v>Colorectal - screened only</v>
          </cell>
          <cell r="D705" t="str">
            <v>NHS Highland</v>
          </cell>
          <cell r="E705">
            <v>13</v>
          </cell>
          <cell r="F705">
            <v>13</v>
          </cell>
          <cell r="G705">
            <v>31</v>
          </cell>
          <cell r="H705">
            <v>11</v>
          </cell>
          <cell r="I705" t="str">
            <v>n/a</v>
          </cell>
        </row>
        <row r="706">
          <cell r="A706" t="str">
            <v>2Colorectal - screened onlyNHS Orkney</v>
          </cell>
          <cell r="B706">
            <v>2</v>
          </cell>
          <cell r="C706" t="str">
            <v>Colorectal - screened only</v>
          </cell>
          <cell r="D706" t="str">
            <v>NHS Orkney</v>
          </cell>
          <cell r="E706">
            <v>2</v>
          </cell>
          <cell r="F706">
            <v>2</v>
          </cell>
          <cell r="G706">
            <v>0</v>
          </cell>
          <cell r="H706" t="str">
            <v>n/a</v>
          </cell>
          <cell r="I706" t="str">
            <v>n/a</v>
          </cell>
        </row>
        <row r="707">
          <cell r="A707" t="str">
            <v>2Colorectal - screened onlyNHS Shetland</v>
          </cell>
          <cell r="B707">
            <v>2</v>
          </cell>
          <cell r="C707" t="str">
            <v>Colorectal - screened only</v>
          </cell>
          <cell r="D707" t="str">
            <v>NHS Shetland</v>
          </cell>
          <cell r="E707" t="str">
            <v>-</v>
          </cell>
          <cell r="F707" t="str">
            <v>-</v>
          </cell>
          <cell r="G707" t="str">
            <v>n/a</v>
          </cell>
          <cell r="H707" t="str">
            <v>n/a</v>
          </cell>
          <cell r="I707" t="str">
            <v>n/a</v>
          </cell>
        </row>
        <row r="708">
          <cell r="A708" t="str">
            <v>2Colorectal - screened onlyNHS Tayside</v>
          </cell>
          <cell r="B708">
            <v>2</v>
          </cell>
          <cell r="C708" t="str">
            <v>Colorectal - screened only</v>
          </cell>
          <cell r="D708" t="str">
            <v>NHS Tayside</v>
          </cell>
          <cell r="E708">
            <v>13</v>
          </cell>
          <cell r="F708">
            <v>13</v>
          </cell>
          <cell r="G708">
            <v>19</v>
          </cell>
          <cell r="H708">
            <v>0</v>
          </cell>
          <cell r="I708" t="str">
            <v>n/a</v>
          </cell>
        </row>
        <row r="709">
          <cell r="A709" t="str">
            <v>2Colorectal - screened onlyNHS Western Isles</v>
          </cell>
          <cell r="B709">
            <v>2</v>
          </cell>
          <cell r="C709" t="str">
            <v>Colorectal - screened only</v>
          </cell>
          <cell r="D709" t="str">
            <v>NHS Western Isles</v>
          </cell>
          <cell r="E709">
            <v>1</v>
          </cell>
          <cell r="F709">
            <v>1</v>
          </cell>
          <cell r="G709">
            <v>3</v>
          </cell>
          <cell r="H709" t="str">
            <v>n/a</v>
          </cell>
          <cell r="I709" t="str">
            <v>n/a</v>
          </cell>
        </row>
        <row r="710">
          <cell r="A710" t="str">
            <v>2Colorectal - screened onlySCAN 5 Total</v>
          </cell>
          <cell r="B710">
            <v>2</v>
          </cell>
          <cell r="C710" t="str">
            <v>Colorectal - screened only</v>
          </cell>
          <cell r="D710" t="str">
            <v>SCAN 5 Total</v>
          </cell>
          <cell r="E710">
            <v>73</v>
          </cell>
          <cell r="F710">
            <v>71</v>
          </cell>
          <cell r="G710">
            <v>37</v>
          </cell>
          <cell r="H710">
            <v>1</v>
          </cell>
          <cell r="I710">
            <v>20</v>
          </cell>
        </row>
        <row r="711">
          <cell r="A711" t="str">
            <v>2Colorectal - screened onlyNHS Borders</v>
          </cell>
          <cell r="B711">
            <v>2</v>
          </cell>
          <cell r="C711" t="str">
            <v>Colorectal - screened only</v>
          </cell>
          <cell r="D711" t="str">
            <v>NHS Borders</v>
          </cell>
          <cell r="E711">
            <v>3</v>
          </cell>
          <cell r="F711">
            <v>3</v>
          </cell>
          <cell r="G711">
            <v>11</v>
          </cell>
          <cell r="H711">
            <v>9</v>
          </cell>
          <cell r="I711" t="str">
            <v>n/a</v>
          </cell>
        </row>
        <row r="712">
          <cell r="A712" t="str">
            <v>2Colorectal - screened onlyNHS Dumfries &amp; Galloway</v>
          </cell>
          <cell r="B712">
            <v>2</v>
          </cell>
          <cell r="C712" t="str">
            <v>Colorectal - screened only</v>
          </cell>
          <cell r="D712" t="str">
            <v>NHS Dumfries &amp; Galloway</v>
          </cell>
          <cell r="E712">
            <v>10</v>
          </cell>
          <cell r="F712">
            <v>10</v>
          </cell>
          <cell r="G712">
            <v>18</v>
          </cell>
          <cell r="H712">
            <v>7.5</v>
          </cell>
          <cell r="I712" t="str">
            <v>n/a</v>
          </cell>
        </row>
        <row r="713">
          <cell r="A713" t="str">
            <v>2Colorectal - screened onlyNHS Fife</v>
          </cell>
          <cell r="B713">
            <v>2</v>
          </cell>
          <cell r="C713" t="str">
            <v>Colorectal - screened only</v>
          </cell>
          <cell r="D713" t="str">
            <v>NHS Fife</v>
          </cell>
          <cell r="E713">
            <v>11</v>
          </cell>
          <cell r="F713">
            <v>10</v>
          </cell>
          <cell r="G713">
            <v>37</v>
          </cell>
          <cell r="H713">
            <v>9</v>
          </cell>
          <cell r="I713" t="str">
            <v>n/a</v>
          </cell>
        </row>
        <row r="714">
          <cell r="A714" t="str">
            <v>2Colorectal - screened onlyNHS Lothian</v>
          </cell>
          <cell r="B714">
            <v>2</v>
          </cell>
          <cell r="C714" t="str">
            <v>Colorectal - screened only</v>
          </cell>
          <cell r="D714" t="str">
            <v>NHS Lothian</v>
          </cell>
          <cell r="E714">
            <v>49</v>
          </cell>
          <cell r="F714">
            <v>48</v>
          </cell>
          <cell r="G714">
            <v>34</v>
          </cell>
          <cell r="H714">
            <v>0</v>
          </cell>
          <cell r="I714">
            <v>20.399999999999999</v>
          </cell>
        </row>
        <row r="715">
          <cell r="A715" t="str">
            <v>2Colorectal - screened onlyWOSCAN5 Total</v>
          </cell>
          <cell r="B715">
            <v>2</v>
          </cell>
          <cell r="C715" t="str">
            <v>Colorectal - screened only</v>
          </cell>
          <cell r="D715" t="str">
            <v>WOSCAN5 Total</v>
          </cell>
          <cell r="E715">
            <v>65</v>
          </cell>
          <cell r="F715">
            <v>64</v>
          </cell>
          <cell r="G715">
            <v>43</v>
          </cell>
          <cell r="H715">
            <v>8</v>
          </cell>
          <cell r="I715">
            <v>21.8</v>
          </cell>
        </row>
        <row r="716">
          <cell r="A716" t="str">
            <v>2Colorectal - screened onlyNHS Ayrshire &amp; Arran</v>
          </cell>
          <cell r="B716">
            <v>2</v>
          </cell>
          <cell r="C716" t="str">
            <v>Colorectal - screened only</v>
          </cell>
          <cell r="D716" t="str">
            <v>NHS Ayrshire &amp; Arran</v>
          </cell>
          <cell r="E716">
            <v>11</v>
          </cell>
          <cell r="F716">
            <v>11</v>
          </cell>
          <cell r="G716">
            <v>27</v>
          </cell>
          <cell r="H716">
            <v>15</v>
          </cell>
          <cell r="I716" t="str">
            <v>n/a</v>
          </cell>
        </row>
        <row r="717">
          <cell r="A717" t="str">
            <v>2Colorectal - screened onlyNHS Forth Valley</v>
          </cell>
          <cell r="B717">
            <v>2</v>
          </cell>
          <cell r="C717" t="str">
            <v>Colorectal - screened only</v>
          </cell>
          <cell r="D717" t="str">
            <v>NHS Forth Valley</v>
          </cell>
          <cell r="E717">
            <v>8</v>
          </cell>
          <cell r="F717">
            <v>7</v>
          </cell>
          <cell r="G717">
            <v>43</v>
          </cell>
          <cell r="H717">
            <v>17.5</v>
          </cell>
          <cell r="I717" t="str">
            <v>n/a</v>
          </cell>
        </row>
        <row r="718">
          <cell r="A718" t="str">
            <v>2Colorectal - screened onlyNHS Greater Glasgow &amp; Clyde</v>
          </cell>
          <cell r="B718">
            <v>2</v>
          </cell>
          <cell r="C718" t="str">
            <v>Colorectal - screened only</v>
          </cell>
          <cell r="D718" t="str">
            <v>NHS Greater Glasgow &amp; Clyde</v>
          </cell>
          <cell r="E718">
            <v>32</v>
          </cell>
          <cell r="F718">
            <v>32</v>
          </cell>
          <cell r="G718">
            <v>25</v>
          </cell>
          <cell r="H718">
            <v>7.5</v>
          </cell>
          <cell r="I718" t="str">
            <v>n/a</v>
          </cell>
        </row>
        <row r="719">
          <cell r="A719" t="str">
            <v>2Colorectal - screened onlyNHS Lanarkshire</v>
          </cell>
          <cell r="B719">
            <v>2</v>
          </cell>
          <cell r="C719" t="str">
            <v>Colorectal - screened only</v>
          </cell>
          <cell r="D719" t="str">
            <v>NHS Lanarkshire</v>
          </cell>
          <cell r="E719">
            <v>14</v>
          </cell>
          <cell r="F719">
            <v>14</v>
          </cell>
          <cell r="G719">
            <v>12</v>
          </cell>
          <cell r="H719">
            <v>7</v>
          </cell>
          <cell r="I719" t="str">
            <v>n/a</v>
          </cell>
        </row>
        <row r="720">
          <cell r="A720" t="str">
            <v>2Colorectal - screened onlyGolden Jubilee National Hospital</v>
          </cell>
          <cell r="B720">
            <v>2</v>
          </cell>
          <cell r="C720" t="str">
            <v>Colorectal - screened only</v>
          </cell>
          <cell r="D720" t="str">
            <v>Golden Jubilee National Hospital</v>
          </cell>
          <cell r="E720" t="str">
            <v>-</v>
          </cell>
          <cell r="F720" t="str">
            <v>-</v>
          </cell>
          <cell r="G720" t="str">
            <v>n/a</v>
          </cell>
          <cell r="H720" t="str">
            <v>n/a</v>
          </cell>
          <cell r="I720" t="str">
            <v>n/a</v>
          </cell>
        </row>
        <row r="721">
          <cell r="A721" t="str">
            <v>2Colorectal - screened onlyNational Waiting Times Centre</v>
          </cell>
          <cell r="B721">
            <v>2</v>
          </cell>
          <cell r="C721" t="str">
            <v>Colorectal - screened only</v>
          </cell>
          <cell r="D721" t="str">
            <v>National Waiting Times Centre</v>
          </cell>
          <cell r="E721" t="str">
            <v>-</v>
          </cell>
          <cell r="F721" t="str">
            <v>-</v>
          </cell>
          <cell r="G721" t="str">
            <v>n/a</v>
          </cell>
          <cell r="H721" t="str">
            <v>n/a</v>
          </cell>
          <cell r="I721" t="str">
            <v>n/a</v>
          </cell>
        </row>
        <row r="722">
          <cell r="A722" t="str">
            <v>2Cervical - screened excludedScotland</v>
          </cell>
          <cell r="B722">
            <v>2</v>
          </cell>
          <cell r="C722" t="str">
            <v>Cervical - screened excluded</v>
          </cell>
          <cell r="D722" t="str">
            <v>Scotland</v>
          </cell>
          <cell r="E722" t="str">
            <v>-</v>
          </cell>
          <cell r="F722" t="str">
            <v>-</v>
          </cell>
          <cell r="G722" t="str">
            <v>-</v>
          </cell>
          <cell r="H722" t="str">
            <v>-</v>
          </cell>
          <cell r="I722" t="str">
            <v>-</v>
          </cell>
        </row>
        <row r="723">
          <cell r="A723" t="str">
            <v>2Cervical - screened excludedNOSCAN5 Total</v>
          </cell>
          <cell r="B723">
            <v>2</v>
          </cell>
          <cell r="C723" t="str">
            <v>Cervical - screened excluded</v>
          </cell>
          <cell r="D723" t="str">
            <v>NOSCAN5 Total</v>
          </cell>
          <cell r="E723" t="str">
            <v>-</v>
          </cell>
          <cell r="F723" t="str">
            <v>-</v>
          </cell>
          <cell r="G723" t="str">
            <v>-</v>
          </cell>
          <cell r="H723" t="str">
            <v>-</v>
          </cell>
          <cell r="I723" t="str">
            <v>-</v>
          </cell>
        </row>
        <row r="724">
          <cell r="A724" t="str">
            <v>2Cervical - screened excludedNHS Grampian</v>
          </cell>
          <cell r="B724">
            <v>2</v>
          </cell>
          <cell r="C724" t="str">
            <v>Cervical - screened excluded</v>
          </cell>
          <cell r="D724" t="str">
            <v>NHS Grampian</v>
          </cell>
          <cell r="E724" t="str">
            <v>-</v>
          </cell>
          <cell r="F724" t="str">
            <v>-</v>
          </cell>
          <cell r="G724" t="str">
            <v>-</v>
          </cell>
          <cell r="H724" t="str">
            <v>-</v>
          </cell>
          <cell r="I724" t="str">
            <v>-</v>
          </cell>
        </row>
        <row r="725">
          <cell r="A725" t="str">
            <v>2Cervical - screened excludedNHS Highland</v>
          </cell>
          <cell r="B725">
            <v>2</v>
          </cell>
          <cell r="C725" t="str">
            <v>Cervical - screened excluded</v>
          </cell>
          <cell r="D725" t="str">
            <v>NHS Highland</v>
          </cell>
          <cell r="E725" t="str">
            <v>-</v>
          </cell>
          <cell r="F725" t="str">
            <v>-</v>
          </cell>
          <cell r="G725" t="str">
            <v>-</v>
          </cell>
          <cell r="H725" t="str">
            <v>-</v>
          </cell>
          <cell r="I725" t="str">
            <v>-</v>
          </cell>
        </row>
        <row r="726">
          <cell r="A726" t="str">
            <v>2Cervical - screened excludedNHS Orkney</v>
          </cell>
          <cell r="B726">
            <v>2</v>
          </cell>
          <cell r="C726" t="str">
            <v>Cervical - screened excluded</v>
          </cell>
          <cell r="D726" t="str">
            <v>NHS Orkney</v>
          </cell>
          <cell r="E726" t="str">
            <v>-</v>
          </cell>
          <cell r="F726" t="str">
            <v>-</v>
          </cell>
          <cell r="G726" t="str">
            <v>-</v>
          </cell>
          <cell r="H726" t="str">
            <v>-</v>
          </cell>
          <cell r="I726" t="str">
            <v>-</v>
          </cell>
        </row>
        <row r="727">
          <cell r="A727" t="str">
            <v>2Cervical - screened excludedNHS Shetland</v>
          </cell>
          <cell r="B727">
            <v>2</v>
          </cell>
          <cell r="C727" t="str">
            <v>Cervical - screened excluded</v>
          </cell>
          <cell r="D727" t="str">
            <v>NHS Shetland</v>
          </cell>
          <cell r="E727" t="str">
            <v>-</v>
          </cell>
          <cell r="F727" t="str">
            <v>-</v>
          </cell>
          <cell r="G727" t="str">
            <v>-</v>
          </cell>
          <cell r="H727" t="str">
            <v>-</v>
          </cell>
          <cell r="I727" t="str">
            <v>-</v>
          </cell>
        </row>
        <row r="728">
          <cell r="A728" t="str">
            <v>2Cervical - screened excludedNHS Tayside</v>
          </cell>
          <cell r="B728">
            <v>2</v>
          </cell>
          <cell r="C728" t="str">
            <v>Cervical - screened excluded</v>
          </cell>
          <cell r="D728" t="str">
            <v>NHS Tayside</v>
          </cell>
          <cell r="E728" t="str">
            <v>-</v>
          </cell>
          <cell r="F728" t="str">
            <v>-</v>
          </cell>
          <cell r="G728" t="str">
            <v>-</v>
          </cell>
          <cell r="H728" t="str">
            <v>-</v>
          </cell>
          <cell r="I728" t="str">
            <v>-</v>
          </cell>
        </row>
        <row r="729">
          <cell r="A729" t="str">
            <v>2Cervical - screened excludedNHS Western Isles</v>
          </cell>
          <cell r="B729">
            <v>2</v>
          </cell>
          <cell r="C729" t="str">
            <v>Cervical - screened excluded</v>
          </cell>
          <cell r="D729" t="str">
            <v>NHS Western Isles</v>
          </cell>
          <cell r="E729" t="str">
            <v>-</v>
          </cell>
          <cell r="F729" t="str">
            <v>-</v>
          </cell>
          <cell r="G729" t="str">
            <v>-</v>
          </cell>
          <cell r="H729" t="str">
            <v>-</v>
          </cell>
          <cell r="I729" t="str">
            <v>-</v>
          </cell>
        </row>
        <row r="730">
          <cell r="A730" t="str">
            <v>2Cervical - screened excludedSCAN 5 Total</v>
          </cell>
          <cell r="B730">
            <v>2</v>
          </cell>
          <cell r="C730" t="str">
            <v>Cervical - screened excluded</v>
          </cell>
          <cell r="D730" t="str">
            <v>SCAN 5 Total</v>
          </cell>
          <cell r="E730" t="str">
            <v>-</v>
          </cell>
          <cell r="F730" t="str">
            <v>-</v>
          </cell>
          <cell r="G730" t="str">
            <v>-</v>
          </cell>
          <cell r="H730" t="str">
            <v>-</v>
          </cell>
          <cell r="I730" t="str">
            <v>-</v>
          </cell>
        </row>
        <row r="731">
          <cell r="A731" t="str">
            <v>2Cervical - screened excludedNHS Borders</v>
          </cell>
          <cell r="B731">
            <v>2</v>
          </cell>
          <cell r="C731" t="str">
            <v>Cervical - screened excluded</v>
          </cell>
          <cell r="D731" t="str">
            <v>NHS Borders</v>
          </cell>
          <cell r="E731" t="str">
            <v>-</v>
          </cell>
          <cell r="F731" t="str">
            <v>-</v>
          </cell>
          <cell r="G731" t="str">
            <v>-</v>
          </cell>
          <cell r="H731" t="str">
            <v>-</v>
          </cell>
          <cell r="I731" t="str">
            <v>-</v>
          </cell>
        </row>
        <row r="732">
          <cell r="A732" t="str">
            <v>2Cervical - screened excludedNHS Dumfries &amp; Galloway</v>
          </cell>
          <cell r="B732">
            <v>2</v>
          </cell>
          <cell r="C732" t="str">
            <v>Cervical - screened excluded</v>
          </cell>
          <cell r="D732" t="str">
            <v>NHS Dumfries &amp; Galloway</v>
          </cell>
          <cell r="E732" t="str">
            <v>-</v>
          </cell>
          <cell r="F732" t="str">
            <v>-</v>
          </cell>
          <cell r="G732" t="str">
            <v>-</v>
          </cell>
          <cell r="H732" t="str">
            <v>-</v>
          </cell>
          <cell r="I732" t="str">
            <v>-</v>
          </cell>
        </row>
        <row r="733">
          <cell r="A733" t="str">
            <v>2Cervical - screened excludedNHS Fife</v>
          </cell>
          <cell r="B733">
            <v>2</v>
          </cell>
          <cell r="C733" t="str">
            <v>Cervical - screened excluded</v>
          </cell>
          <cell r="D733" t="str">
            <v>NHS Fife</v>
          </cell>
          <cell r="E733" t="str">
            <v>-</v>
          </cell>
          <cell r="F733" t="str">
            <v>-</v>
          </cell>
          <cell r="G733" t="str">
            <v>-</v>
          </cell>
          <cell r="H733" t="str">
            <v>-</v>
          </cell>
          <cell r="I733" t="str">
            <v>-</v>
          </cell>
        </row>
        <row r="734">
          <cell r="A734" t="str">
            <v>2Cervical - screened excludedNHS Lothian</v>
          </cell>
          <cell r="B734">
            <v>2</v>
          </cell>
          <cell r="C734" t="str">
            <v>Cervical - screened excluded</v>
          </cell>
          <cell r="D734" t="str">
            <v>NHS Lothian</v>
          </cell>
          <cell r="E734" t="str">
            <v>-</v>
          </cell>
          <cell r="F734" t="str">
            <v>-</v>
          </cell>
          <cell r="G734" t="str">
            <v>-</v>
          </cell>
          <cell r="H734" t="str">
            <v>-</v>
          </cell>
          <cell r="I734" t="str">
            <v>-</v>
          </cell>
        </row>
        <row r="735">
          <cell r="A735" t="str">
            <v>2Cervical - screened excludedWOSCAN5 Total</v>
          </cell>
          <cell r="B735">
            <v>2</v>
          </cell>
          <cell r="C735" t="str">
            <v>Cervical - screened excluded</v>
          </cell>
          <cell r="D735" t="str">
            <v>WOSCAN5 Total</v>
          </cell>
          <cell r="E735" t="str">
            <v>-</v>
          </cell>
          <cell r="F735" t="str">
            <v>-</v>
          </cell>
          <cell r="G735" t="str">
            <v>-</v>
          </cell>
          <cell r="H735" t="str">
            <v>-</v>
          </cell>
          <cell r="I735" t="str">
            <v>-</v>
          </cell>
        </row>
        <row r="736">
          <cell r="A736" t="str">
            <v>2Cervical - screened excludedNHS Ayrshire &amp; Arran</v>
          </cell>
          <cell r="B736">
            <v>2</v>
          </cell>
          <cell r="C736" t="str">
            <v>Cervical - screened excluded</v>
          </cell>
          <cell r="D736" t="str">
            <v>NHS Ayrshire &amp; Arran</v>
          </cell>
          <cell r="E736" t="str">
            <v>-</v>
          </cell>
          <cell r="F736" t="str">
            <v>-</v>
          </cell>
          <cell r="G736" t="str">
            <v>-</v>
          </cell>
          <cell r="H736" t="str">
            <v>-</v>
          </cell>
          <cell r="I736" t="str">
            <v>-</v>
          </cell>
        </row>
        <row r="737">
          <cell r="A737" t="str">
            <v>2Cervical - screened excludedNHS Forth Valley</v>
          </cell>
          <cell r="B737">
            <v>2</v>
          </cell>
          <cell r="C737" t="str">
            <v>Cervical - screened excluded</v>
          </cell>
          <cell r="D737" t="str">
            <v>NHS Forth Valley</v>
          </cell>
          <cell r="E737" t="str">
            <v>-</v>
          </cell>
          <cell r="F737" t="str">
            <v>-</v>
          </cell>
          <cell r="G737" t="str">
            <v>-</v>
          </cell>
          <cell r="H737" t="str">
            <v>-</v>
          </cell>
          <cell r="I737" t="str">
            <v>-</v>
          </cell>
        </row>
        <row r="738">
          <cell r="A738" t="str">
            <v>2Cervical - screened excludedNHS Greater Glasgow &amp; Clyde</v>
          </cell>
          <cell r="B738">
            <v>2</v>
          </cell>
          <cell r="C738" t="str">
            <v>Cervical - screened excluded</v>
          </cell>
          <cell r="D738" t="str">
            <v>NHS Greater Glasgow &amp; Clyde</v>
          </cell>
          <cell r="E738" t="str">
            <v>-</v>
          </cell>
          <cell r="F738" t="str">
            <v>-</v>
          </cell>
          <cell r="G738" t="str">
            <v>-</v>
          </cell>
          <cell r="H738" t="str">
            <v>-</v>
          </cell>
          <cell r="I738" t="str">
            <v>-</v>
          </cell>
        </row>
        <row r="739">
          <cell r="A739" t="str">
            <v>2Cervical - screened excludedNHS Lanarkshire</v>
          </cell>
          <cell r="B739">
            <v>2</v>
          </cell>
          <cell r="C739" t="str">
            <v>Cervical - screened excluded</v>
          </cell>
          <cell r="D739" t="str">
            <v>NHS Lanarkshire</v>
          </cell>
          <cell r="E739" t="str">
            <v>-</v>
          </cell>
          <cell r="F739" t="str">
            <v>-</v>
          </cell>
          <cell r="G739" t="str">
            <v>-</v>
          </cell>
          <cell r="H739" t="str">
            <v>-</v>
          </cell>
          <cell r="I739" t="str">
            <v>-</v>
          </cell>
        </row>
        <row r="740">
          <cell r="A740" t="str">
            <v>2Cervical - screened excludedGolden Jubilee National Hospital</v>
          </cell>
          <cell r="B740">
            <v>2</v>
          </cell>
          <cell r="C740" t="str">
            <v>Cervical - screened excluded</v>
          </cell>
          <cell r="D740" t="str">
            <v>Golden Jubilee National Hospital</v>
          </cell>
          <cell r="E740" t="str">
            <v>-</v>
          </cell>
          <cell r="F740" t="str">
            <v>-</v>
          </cell>
          <cell r="G740" t="str">
            <v>-</v>
          </cell>
          <cell r="H740" t="str">
            <v>-</v>
          </cell>
          <cell r="I740" t="str">
            <v>-</v>
          </cell>
        </row>
        <row r="741">
          <cell r="A741" t="str">
            <v>2Cervical - screened excludedNational Waiting Times Centre</v>
          </cell>
          <cell r="B741">
            <v>2</v>
          </cell>
          <cell r="C741" t="str">
            <v>Cervical - screened excluded</v>
          </cell>
          <cell r="D741" t="str">
            <v>National Waiting Times Centre</v>
          </cell>
          <cell r="E741" t="str">
            <v>-</v>
          </cell>
          <cell r="F741" t="str">
            <v>-</v>
          </cell>
          <cell r="G741" t="str">
            <v>-</v>
          </cell>
          <cell r="H741" t="str">
            <v>-</v>
          </cell>
          <cell r="I741" t="str">
            <v>-</v>
          </cell>
        </row>
        <row r="742">
          <cell r="A742" t="str">
            <v>2Cervical - screened onlyScotland</v>
          </cell>
          <cell r="B742">
            <v>2</v>
          </cell>
          <cell r="C742" t="str">
            <v>Cervical - screened only</v>
          </cell>
          <cell r="D742" t="str">
            <v>Scotland</v>
          </cell>
          <cell r="E742">
            <v>18</v>
          </cell>
          <cell r="F742">
            <v>18</v>
          </cell>
          <cell r="G742">
            <v>30</v>
          </cell>
          <cell r="H742">
            <v>1</v>
          </cell>
          <cell r="I742">
            <v>26.3</v>
          </cell>
        </row>
        <row r="743">
          <cell r="A743" t="str">
            <v>2Cervical - screened onlyNOSCAN5 Total</v>
          </cell>
          <cell r="B743">
            <v>2</v>
          </cell>
          <cell r="C743" t="str">
            <v>Cervical - screened only</v>
          </cell>
          <cell r="D743" t="str">
            <v>NOSCAN5 Total</v>
          </cell>
          <cell r="E743">
            <v>6</v>
          </cell>
          <cell r="F743">
            <v>6</v>
          </cell>
          <cell r="G743">
            <v>30</v>
          </cell>
          <cell r="H743">
            <v>2.5</v>
          </cell>
          <cell r="I743" t="str">
            <v>n/a</v>
          </cell>
        </row>
        <row r="744">
          <cell r="A744" t="str">
            <v>2Cervical - screened onlyNHS Grampian</v>
          </cell>
          <cell r="B744">
            <v>2</v>
          </cell>
          <cell r="C744" t="str">
            <v>Cervical - screened only</v>
          </cell>
          <cell r="D744" t="str">
            <v>NHS Grampian</v>
          </cell>
          <cell r="E744">
            <v>3</v>
          </cell>
          <cell r="F744">
            <v>3</v>
          </cell>
          <cell r="G744">
            <v>21</v>
          </cell>
          <cell r="H744">
            <v>5</v>
          </cell>
          <cell r="I744" t="str">
            <v>n/a</v>
          </cell>
        </row>
        <row r="745">
          <cell r="A745" t="str">
            <v>2Cervical - screened onlyNHS Highland</v>
          </cell>
          <cell r="B745">
            <v>2</v>
          </cell>
          <cell r="C745" t="str">
            <v>Cervical - screened only</v>
          </cell>
          <cell r="D745" t="str">
            <v>NHS Highland</v>
          </cell>
          <cell r="E745">
            <v>1</v>
          </cell>
          <cell r="F745">
            <v>1</v>
          </cell>
          <cell r="G745">
            <v>0</v>
          </cell>
          <cell r="H745" t="str">
            <v>n/a</v>
          </cell>
          <cell r="I745" t="str">
            <v>n/a</v>
          </cell>
        </row>
        <row r="746">
          <cell r="A746" t="str">
            <v>2Cervical - screened onlyNHS Orkney</v>
          </cell>
          <cell r="B746">
            <v>2</v>
          </cell>
          <cell r="C746" t="str">
            <v>Cervical - screened only</v>
          </cell>
          <cell r="D746" t="str">
            <v>NHS Orkney</v>
          </cell>
          <cell r="E746" t="str">
            <v>-</v>
          </cell>
          <cell r="F746" t="str">
            <v>-</v>
          </cell>
          <cell r="G746" t="str">
            <v>n/a</v>
          </cell>
          <cell r="H746" t="str">
            <v>n/a</v>
          </cell>
          <cell r="I746" t="str">
            <v>n/a</v>
          </cell>
        </row>
        <row r="747">
          <cell r="A747" t="str">
            <v>2Cervical - screened onlyNHS Shetland</v>
          </cell>
          <cell r="B747">
            <v>2</v>
          </cell>
          <cell r="C747" t="str">
            <v>Cervical - screened only</v>
          </cell>
          <cell r="D747" t="str">
            <v>NHS Shetland</v>
          </cell>
          <cell r="E747" t="str">
            <v>-</v>
          </cell>
          <cell r="F747" t="str">
            <v>-</v>
          </cell>
          <cell r="G747" t="str">
            <v>n/a</v>
          </cell>
          <cell r="H747" t="str">
            <v>n/a</v>
          </cell>
          <cell r="I747" t="str">
            <v>n/a</v>
          </cell>
        </row>
        <row r="748">
          <cell r="A748" t="str">
            <v>2Cervical - screened onlyNHS Tayside</v>
          </cell>
          <cell r="B748">
            <v>2</v>
          </cell>
          <cell r="C748" t="str">
            <v>Cervical - screened only</v>
          </cell>
          <cell r="D748" t="str">
            <v>NHS Tayside</v>
          </cell>
          <cell r="E748">
            <v>2</v>
          </cell>
          <cell r="F748">
            <v>2</v>
          </cell>
          <cell r="G748">
            <v>30</v>
          </cell>
          <cell r="H748" t="str">
            <v>n/a</v>
          </cell>
          <cell r="I748" t="str">
            <v>n/a</v>
          </cell>
        </row>
        <row r="749">
          <cell r="A749" t="str">
            <v>2Cervical - screened onlyNHS Western Isles</v>
          </cell>
          <cell r="B749">
            <v>2</v>
          </cell>
          <cell r="C749" t="str">
            <v>Cervical - screened only</v>
          </cell>
          <cell r="D749" t="str">
            <v>NHS Western Isles</v>
          </cell>
          <cell r="E749" t="str">
            <v>-</v>
          </cell>
          <cell r="F749" t="str">
            <v>-</v>
          </cell>
          <cell r="G749" t="str">
            <v>n/a</v>
          </cell>
          <cell r="H749" t="str">
            <v>n/a</v>
          </cell>
          <cell r="I749" t="str">
            <v>n/a</v>
          </cell>
        </row>
        <row r="750">
          <cell r="A750" t="str">
            <v>2Cervical - screened onlySCAN 5 Total</v>
          </cell>
          <cell r="B750">
            <v>2</v>
          </cell>
          <cell r="C750" t="str">
            <v>Cervical - screened only</v>
          </cell>
          <cell r="D750" t="str">
            <v>SCAN 5 Total</v>
          </cell>
          <cell r="E750">
            <v>4</v>
          </cell>
          <cell r="F750">
            <v>4</v>
          </cell>
          <cell r="G750">
            <v>26</v>
          </cell>
          <cell r="H750">
            <v>0</v>
          </cell>
          <cell r="I750" t="str">
            <v>n/a</v>
          </cell>
        </row>
        <row r="751">
          <cell r="A751" t="str">
            <v>2Cervical - screened onlyNHS Borders</v>
          </cell>
          <cell r="B751">
            <v>2</v>
          </cell>
          <cell r="C751" t="str">
            <v>Cervical - screened only</v>
          </cell>
          <cell r="D751" t="str">
            <v>NHS Borders</v>
          </cell>
          <cell r="E751" t="str">
            <v>-</v>
          </cell>
          <cell r="F751" t="str">
            <v>-</v>
          </cell>
          <cell r="G751" t="str">
            <v>n/a</v>
          </cell>
          <cell r="H751" t="str">
            <v>n/a</v>
          </cell>
          <cell r="I751" t="str">
            <v>n/a</v>
          </cell>
        </row>
        <row r="752">
          <cell r="A752" t="str">
            <v>2Cervical - screened onlyNHS Dumfries &amp; Galloway</v>
          </cell>
          <cell r="B752">
            <v>2</v>
          </cell>
          <cell r="C752" t="str">
            <v>Cervical - screened only</v>
          </cell>
          <cell r="D752" t="str">
            <v>NHS Dumfries &amp; Galloway</v>
          </cell>
          <cell r="E752" t="str">
            <v>-</v>
          </cell>
          <cell r="F752" t="str">
            <v>-</v>
          </cell>
          <cell r="G752" t="str">
            <v>n/a</v>
          </cell>
          <cell r="H752" t="str">
            <v>n/a</v>
          </cell>
          <cell r="I752" t="str">
            <v>n/a</v>
          </cell>
        </row>
        <row r="753">
          <cell r="A753" t="str">
            <v>2Cervical - screened onlyNHS Fife</v>
          </cell>
          <cell r="B753">
            <v>2</v>
          </cell>
          <cell r="C753" t="str">
            <v>Cervical - screened only</v>
          </cell>
          <cell r="D753" t="str">
            <v>NHS Fife</v>
          </cell>
          <cell r="E753">
            <v>1</v>
          </cell>
          <cell r="F753">
            <v>1</v>
          </cell>
          <cell r="G753">
            <v>0</v>
          </cell>
          <cell r="H753" t="str">
            <v>n/a</v>
          </cell>
          <cell r="I753" t="str">
            <v>n/a</v>
          </cell>
        </row>
        <row r="754">
          <cell r="A754" t="str">
            <v>2Cervical - screened onlyNHS Lothian</v>
          </cell>
          <cell r="B754">
            <v>2</v>
          </cell>
          <cell r="C754" t="str">
            <v>Cervical - screened only</v>
          </cell>
          <cell r="D754" t="str">
            <v>NHS Lothian</v>
          </cell>
          <cell r="E754">
            <v>3</v>
          </cell>
          <cell r="F754">
            <v>3</v>
          </cell>
          <cell r="G754">
            <v>26</v>
          </cell>
          <cell r="H754">
            <v>0</v>
          </cell>
          <cell r="I754" t="str">
            <v>n/a</v>
          </cell>
        </row>
        <row r="755">
          <cell r="A755" t="str">
            <v>2Cervical - screened onlyWOSCAN5 Total</v>
          </cell>
          <cell r="B755">
            <v>2</v>
          </cell>
          <cell r="C755" t="str">
            <v>Cervical - screened only</v>
          </cell>
          <cell r="D755" t="str">
            <v>WOSCAN5 Total</v>
          </cell>
          <cell r="E755">
            <v>8</v>
          </cell>
          <cell r="F755">
            <v>8</v>
          </cell>
          <cell r="G755">
            <v>27</v>
          </cell>
          <cell r="H755">
            <v>3.5</v>
          </cell>
          <cell r="I755" t="str">
            <v>n/a</v>
          </cell>
        </row>
        <row r="756">
          <cell r="A756" t="str">
            <v>2Cervical - screened onlyNHS Ayrshire &amp; Arran</v>
          </cell>
          <cell r="B756">
            <v>2</v>
          </cell>
          <cell r="C756" t="str">
            <v>Cervical - screened only</v>
          </cell>
          <cell r="D756" t="str">
            <v>NHS Ayrshire &amp; Arran</v>
          </cell>
          <cell r="E756">
            <v>1</v>
          </cell>
          <cell r="F756">
            <v>1</v>
          </cell>
          <cell r="G756">
            <v>0</v>
          </cell>
          <cell r="H756" t="str">
            <v>n/a</v>
          </cell>
          <cell r="I756" t="str">
            <v>n/a</v>
          </cell>
        </row>
        <row r="757">
          <cell r="A757" t="str">
            <v>2Cervical - screened onlyNHS Forth Valley</v>
          </cell>
          <cell r="B757">
            <v>2</v>
          </cell>
          <cell r="C757" t="str">
            <v>Cervical - screened only</v>
          </cell>
          <cell r="D757" t="str">
            <v>NHS Forth Valley</v>
          </cell>
          <cell r="E757" t="str">
            <v>-</v>
          </cell>
          <cell r="F757" t="str">
            <v>-</v>
          </cell>
          <cell r="G757" t="str">
            <v>n/a</v>
          </cell>
          <cell r="H757" t="str">
            <v>n/a</v>
          </cell>
          <cell r="I757" t="str">
            <v>n/a</v>
          </cell>
        </row>
        <row r="758">
          <cell r="A758" t="str">
            <v>2Cervical - screened onlyNHS Greater Glasgow &amp; Clyde</v>
          </cell>
          <cell r="B758">
            <v>2</v>
          </cell>
          <cell r="C758" t="str">
            <v>Cervical - screened only</v>
          </cell>
          <cell r="D758" t="str">
            <v>NHS Greater Glasgow &amp; Clyde</v>
          </cell>
          <cell r="E758">
            <v>4</v>
          </cell>
          <cell r="F758">
            <v>4</v>
          </cell>
          <cell r="G758">
            <v>27</v>
          </cell>
          <cell r="H758">
            <v>8</v>
          </cell>
          <cell r="I758" t="str">
            <v>n/a</v>
          </cell>
        </row>
        <row r="759">
          <cell r="A759" t="str">
            <v>2Cervical - screened onlyNHS Lanarkshire</v>
          </cell>
          <cell r="B759">
            <v>2</v>
          </cell>
          <cell r="C759" t="str">
            <v>Cervical - screened only</v>
          </cell>
          <cell r="D759" t="str">
            <v>NHS Lanarkshire</v>
          </cell>
          <cell r="E759">
            <v>3</v>
          </cell>
          <cell r="F759">
            <v>3</v>
          </cell>
          <cell r="G759">
            <v>8</v>
          </cell>
          <cell r="H759">
            <v>0</v>
          </cell>
          <cell r="I759" t="str">
            <v>n/a</v>
          </cell>
        </row>
        <row r="760">
          <cell r="A760" t="str">
            <v>2Cervical - screened onlyGolden Jubilee National Hospital</v>
          </cell>
          <cell r="B760">
            <v>2</v>
          </cell>
          <cell r="C760" t="str">
            <v>Cervical - screened only</v>
          </cell>
          <cell r="D760" t="str">
            <v>Golden Jubilee National Hospital</v>
          </cell>
          <cell r="E760" t="str">
            <v>-</v>
          </cell>
          <cell r="F760" t="str">
            <v>-</v>
          </cell>
          <cell r="G760" t="str">
            <v>n/a</v>
          </cell>
          <cell r="H760" t="str">
            <v>n/a</v>
          </cell>
          <cell r="I760" t="str">
            <v>n/a</v>
          </cell>
        </row>
        <row r="761">
          <cell r="A761" t="str">
            <v>2Cervical - screened onlyNational Waiting Times Centre</v>
          </cell>
          <cell r="B761">
            <v>2</v>
          </cell>
          <cell r="C761" t="str">
            <v>Cervical - screened only</v>
          </cell>
          <cell r="D761" t="str">
            <v>National Waiting Times Centre</v>
          </cell>
          <cell r="E761" t="str">
            <v>-</v>
          </cell>
          <cell r="F761" t="str">
            <v>-</v>
          </cell>
          <cell r="G761" t="str">
            <v>n/a</v>
          </cell>
          <cell r="H761" t="str">
            <v>n/a</v>
          </cell>
          <cell r="I761" t="str">
            <v>n/a</v>
          </cell>
        </row>
      </sheetData>
      <sheetData sheetId="4" refreshError="1"/>
      <sheetData sheetId="5" refreshError="1"/>
      <sheetData sheetId="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Version changes"/>
      <sheetName val="Make Report"/>
      <sheetName val="F2 Contents and Notes"/>
      <sheetName val="2a Contents and Notes"/>
      <sheetName val="2a (D) Contents and Notes"/>
      <sheetName val="2b Contents and Notes"/>
      <sheetName val="2b (D) Contents and Notes"/>
      <sheetName val="2c Contents and Notes"/>
      <sheetName val="2d Contents and Notes"/>
      <sheetName val="4 Contents and Notes"/>
      <sheetName val="6 Contents and Notes"/>
      <sheetName val="Figure 2"/>
      <sheetName val="Table 2a"/>
      <sheetName val="Table 2a (D)"/>
      <sheetName val="Charts 2a"/>
      <sheetName val="Charts 2a (2)"/>
      <sheetName val="2a Ascertainment"/>
      <sheetName val="2a (D) Ascertainment"/>
      <sheetName val="Table 2b"/>
      <sheetName val="Table 2b (D)"/>
      <sheetName val="Charts 2b"/>
      <sheetName val="Charts 2b (2)"/>
      <sheetName val="2b Ascertainment"/>
      <sheetName val="2b (D) Ascertainment"/>
      <sheetName val="Table 2c"/>
      <sheetName val="Charts 2c"/>
      <sheetName val="Table 2d"/>
      <sheetName val="Charts 2d"/>
      <sheetName val="Table 4"/>
      <sheetName val="Charts 4"/>
      <sheetName val="Charts 4 (2)"/>
      <sheetName val="Table 6"/>
      <sheetName val="Charts 6"/>
      <sheetName val="Charts 6 (2)"/>
      <sheetName val="Lookup"/>
      <sheetName val="Chart_data"/>
      <sheetName val="EligRef"/>
      <sheetName val="Error Report"/>
      <sheetName val="With31"/>
      <sheetName val="31day breaches"/>
      <sheetName val="Max"/>
      <sheetName val="Median"/>
      <sheetName val="90th"/>
      <sheetName val="percent31"/>
      <sheetName val="percent31_ALL"/>
      <sheetName val="EligGrouping"/>
      <sheetName val="Total Ref"/>
      <sheetName val="Urgent Ref"/>
      <sheetName val="Exclusions"/>
      <sheetName val="PercentExclusions"/>
      <sheetName val="Adjust"/>
      <sheetName val="PercentWTA"/>
      <sheetName val="Ascer"/>
      <sheetName val="F2 Data"/>
      <sheetName val="All"/>
      <sheetName val="A"/>
      <sheetName val="B"/>
      <sheetName val="F"/>
      <sheetName val="G"/>
      <sheetName val="H"/>
      <sheetName val="L"/>
      <sheetName val="N"/>
      <sheetName val="R"/>
      <sheetName val="S"/>
      <sheetName val="T"/>
      <sheetName val="V"/>
      <sheetName val="W"/>
      <sheetName val="Y"/>
      <sheetName val="Z"/>
      <sheetName val="GJ"/>
      <sheetName val="NO"/>
      <sheetName val="SC"/>
      <sheetName val="WO"/>
      <sheetName val="Asc"/>
      <sheetName val="F2"/>
    </sheetNames>
    <sheetDataSet>
      <sheetData sheetId="0"/>
      <sheetData sheetId="1">
        <row r="14">
          <cell r="G14">
            <v>42369</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ow r="1">
          <cell r="D1">
            <v>42369</v>
          </cell>
        </row>
      </sheetData>
      <sheetData sheetId="47"/>
      <sheetData sheetId="48"/>
      <sheetData sheetId="49"/>
      <sheetData sheetId="50"/>
      <sheetData sheetId="51"/>
      <sheetData sheetId="52"/>
      <sheetData sheetId="53">
        <row r="2">
          <cell r="J2">
            <v>0</v>
          </cell>
        </row>
      </sheetData>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Make Report"/>
      <sheetName val="Contents and Notes"/>
      <sheetName val="Table 1a"/>
      <sheetName val="Table 1c"/>
      <sheetName val="Table 1c Charts"/>
      <sheetName val="Lookup"/>
      <sheetName val="Elig"/>
      <sheetName val="With62"/>
      <sheetName val="Max"/>
      <sheetName val="Median"/>
      <sheetName val="90th"/>
      <sheetName val="percent62"/>
      <sheetName val="All"/>
      <sheetName val="A"/>
      <sheetName val="B"/>
      <sheetName val="F"/>
      <sheetName val="G"/>
      <sheetName val="H"/>
      <sheetName val="L"/>
      <sheetName val="N"/>
      <sheetName val="R"/>
      <sheetName val="S"/>
      <sheetName val="T"/>
      <sheetName val="V"/>
      <sheetName val="W"/>
      <sheetName val="Y"/>
      <sheetName val="Z"/>
      <sheetName val="NO"/>
      <sheetName val="SC"/>
      <sheetName val="WO"/>
      <sheetName val="EligRef"/>
    </sheetNames>
    <sheetDataSet>
      <sheetData sheetId="0">
        <row r="9">
          <cell r="G9">
            <v>40268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5" Type="http://schemas.openxmlformats.org/officeDocument/2006/relationships/printerSettings" Target="../printerSettings/printerSettings1.bin"/><Relationship Id="rId4" Type="http://schemas.openxmlformats.org/officeDocument/2006/relationships/hyperlink" Target="http://www.isdscotland.org/Health-Topics/Waiting-Times/Cancer/Guidan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http://www.isdscotland.org/Health-Topics/Waiting-Times/Cancer/Guidanc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4"/>
  <dimension ref="A1:T57"/>
  <sheetViews>
    <sheetView zoomScaleNormal="100" workbookViewId="0"/>
  </sheetViews>
  <sheetFormatPr defaultColWidth="10.28515625" defaultRowHeight="12"/>
  <cols>
    <col min="1" max="1" width="1.7109375" style="59" customWidth="1"/>
    <col min="2" max="20" width="10.7109375" style="59" customWidth="1"/>
    <col min="21" max="16384" width="10.28515625" style="59"/>
  </cols>
  <sheetData>
    <row r="1" spans="1:20" ht="33" customHeight="1">
      <c r="B1" s="118" t="s">
        <v>0</v>
      </c>
      <c r="C1" s="118"/>
      <c r="D1" s="118"/>
      <c r="E1" s="118"/>
      <c r="F1" s="118"/>
      <c r="G1" s="118"/>
      <c r="H1" s="118"/>
      <c r="I1" s="118"/>
      <c r="J1" s="118"/>
      <c r="K1" s="118"/>
      <c r="L1" s="118"/>
      <c r="M1" s="118"/>
      <c r="N1" s="118"/>
      <c r="O1" s="118"/>
      <c r="P1" s="118"/>
      <c r="Q1" s="118"/>
      <c r="R1" s="60"/>
      <c r="S1" s="60"/>
      <c r="T1" s="60"/>
    </row>
    <row r="2" spans="1:20" ht="12" customHeight="1">
      <c r="B2" s="119" t="s">
        <v>1</v>
      </c>
      <c r="C2" s="120"/>
      <c r="D2" s="120"/>
      <c r="E2" s="120"/>
      <c r="F2" s="120"/>
      <c r="G2" s="120"/>
      <c r="H2" s="61"/>
      <c r="I2" s="61"/>
      <c r="J2" s="61"/>
      <c r="K2" s="61"/>
      <c r="M2" s="121"/>
      <c r="N2" s="122"/>
      <c r="O2" s="122"/>
      <c r="P2" s="122"/>
      <c r="Q2" s="122"/>
    </row>
    <row r="3" spans="1:20" ht="6.75" customHeight="1">
      <c r="B3" s="123"/>
      <c r="C3" s="124"/>
      <c r="D3" s="124"/>
      <c r="E3" s="124"/>
      <c r="F3" s="124"/>
      <c r="G3" s="124"/>
      <c r="H3" s="124"/>
      <c r="I3" s="124"/>
      <c r="J3" s="124"/>
      <c r="K3" s="124"/>
      <c r="L3" s="124"/>
      <c r="M3" s="124"/>
      <c r="N3" s="124"/>
      <c r="O3" s="124"/>
      <c r="P3" s="124"/>
      <c r="Q3" s="124"/>
    </row>
    <row r="4" spans="1:20" s="62" customFormat="1" ht="13.5" customHeight="1">
      <c r="B4" s="117" t="s">
        <v>2</v>
      </c>
      <c r="C4" s="117"/>
      <c r="D4" s="117"/>
      <c r="E4" s="117"/>
      <c r="F4" s="117"/>
      <c r="G4" s="117"/>
      <c r="H4" s="117"/>
      <c r="I4" s="117"/>
      <c r="J4" s="117"/>
      <c r="K4" s="117"/>
      <c r="L4" s="117"/>
      <c r="M4" s="117"/>
      <c r="N4" s="117"/>
      <c r="O4" s="117"/>
      <c r="P4" s="117"/>
      <c r="Q4" s="117"/>
    </row>
    <row r="5" spans="1:20" s="62" customFormat="1" ht="19.5" customHeight="1">
      <c r="B5" s="117" t="s">
        <v>3</v>
      </c>
      <c r="C5" s="117"/>
      <c r="D5" s="117"/>
      <c r="E5" s="117"/>
      <c r="F5" s="117"/>
      <c r="G5" s="117"/>
      <c r="H5" s="117"/>
      <c r="I5" s="117"/>
      <c r="J5" s="117"/>
      <c r="K5" s="117"/>
      <c r="L5" s="117"/>
      <c r="M5" s="117"/>
      <c r="N5" s="117"/>
      <c r="O5" s="117"/>
      <c r="P5" s="117"/>
      <c r="Q5" s="117"/>
    </row>
    <row r="6" spans="1:20" s="63" customFormat="1" ht="15.75" customHeight="1">
      <c r="B6" s="64"/>
      <c r="C6" s="65"/>
      <c r="D6" s="65"/>
      <c r="E6" s="65"/>
      <c r="F6" s="65"/>
      <c r="G6" s="65"/>
      <c r="H6" s="65"/>
      <c r="I6" s="65"/>
      <c r="J6" s="65"/>
      <c r="K6" s="65"/>
      <c r="L6" s="65"/>
      <c r="M6" s="65"/>
      <c r="N6" s="65"/>
      <c r="O6" s="65"/>
      <c r="P6" s="65"/>
      <c r="Q6" s="65"/>
    </row>
    <row r="7" spans="1:20" s="66" customFormat="1" ht="12.75">
      <c r="B7" s="126" t="s">
        <v>4</v>
      </c>
      <c r="C7" s="126"/>
      <c r="D7" s="126"/>
      <c r="E7" s="126"/>
      <c r="F7" s="126"/>
      <c r="G7" s="126"/>
      <c r="H7" s="126"/>
      <c r="I7" s="126"/>
      <c r="J7" s="126"/>
      <c r="K7" s="126"/>
      <c r="L7" s="126"/>
      <c r="M7" s="126"/>
      <c r="N7" s="126"/>
      <c r="O7" s="126"/>
      <c r="P7" s="126"/>
      <c r="Q7" s="126"/>
    </row>
    <row r="8" spans="1:20" s="67" customFormat="1" ht="3.75" customHeight="1">
      <c r="B8" s="68"/>
      <c r="C8" s="69"/>
      <c r="D8" s="69"/>
      <c r="E8" s="69"/>
      <c r="F8" s="69"/>
      <c r="G8" s="69"/>
      <c r="H8" s="69"/>
      <c r="I8" s="69"/>
      <c r="J8" s="69"/>
      <c r="K8" s="69"/>
      <c r="L8" s="69"/>
      <c r="M8" s="69"/>
      <c r="N8" s="69"/>
      <c r="O8" s="69"/>
      <c r="P8" s="69"/>
      <c r="Q8" s="69"/>
    </row>
    <row r="9" spans="1:20" s="70" customFormat="1" ht="15" customHeight="1">
      <c r="B9" s="125" t="s">
        <v>5</v>
      </c>
      <c r="C9" s="125"/>
      <c r="D9" s="125"/>
      <c r="E9" s="125"/>
      <c r="F9" s="125"/>
      <c r="G9" s="125"/>
      <c r="H9" s="125"/>
      <c r="I9" s="125"/>
      <c r="J9" s="125"/>
      <c r="K9" s="125"/>
      <c r="L9" s="125"/>
      <c r="M9" s="125"/>
      <c r="N9" s="125"/>
      <c r="O9" s="125"/>
      <c r="P9" s="125"/>
    </row>
    <row r="10" spans="1:20" s="70" customFormat="1" ht="19.5" customHeight="1">
      <c r="B10" s="127" t="s">
        <v>6</v>
      </c>
      <c r="C10" s="127"/>
      <c r="D10" s="127"/>
      <c r="E10" s="127"/>
      <c r="F10" s="127"/>
      <c r="G10" s="127"/>
      <c r="H10" s="127"/>
      <c r="I10" s="127"/>
      <c r="J10" s="127"/>
      <c r="K10" s="127"/>
      <c r="L10" s="127"/>
      <c r="M10" s="127"/>
      <c r="N10" s="127"/>
      <c r="O10" s="127"/>
      <c r="P10" s="127"/>
    </row>
    <row r="11" spans="1:20" s="70" customFormat="1" ht="12.75" customHeight="1">
      <c r="B11" s="125" t="s">
        <v>7</v>
      </c>
      <c r="C11" s="125"/>
      <c r="D11" s="125"/>
      <c r="E11" s="125"/>
      <c r="F11" s="125"/>
      <c r="G11" s="125"/>
      <c r="H11" s="125"/>
      <c r="I11" s="125"/>
      <c r="J11" s="125"/>
      <c r="K11" s="125"/>
      <c r="L11" s="125"/>
      <c r="M11" s="125"/>
      <c r="N11" s="125"/>
      <c r="O11" s="125"/>
      <c r="P11" s="125"/>
    </row>
    <row r="12" spans="1:20" s="70" customFormat="1" ht="12.75" customHeight="1">
      <c r="B12" s="71"/>
      <c r="C12" s="72"/>
      <c r="D12" s="72"/>
      <c r="E12" s="72"/>
      <c r="F12" s="72"/>
      <c r="G12" s="72"/>
      <c r="H12" s="72"/>
      <c r="I12" s="72"/>
      <c r="J12" s="72"/>
      <c r="K12" s="72"/>
      <c r="L12" s="72"/>
      <c r="M12" s="72"/>
      <c r="N12" s="72"/>
      <c r="O12" s="72"/>
      <c r="P12" s="72"/>
    </row>
    <row r="13" spans="1:20" s="70" customFormat="1" ht="12.75" customHeight="1">
      <c r="A13" s="73" t="s">
        <v>8</v>
      </c>
      <c r="B13" s="71"/>
      <c r="C13" s="72"/>
      <c r="D13" s="72"/>
      <c r="E13" s="72"/>
      <c r="F13" s="72"/>
      <c r="G13" s="72"/>
      <c r="H13" s="72"/>
      <c r="I13" s="72"/>
      <c r="J13" s="72"/>
      <c r="K13" s="72"/>
      <c r="L13" s="72"/>
      <c r="M13" s="72"/>
      <c r="N13" s="72"/>
      <c r="O13" s="72"/>
      <c r="P13" s="72"/>
    </row>
    <row r="14" spans="1:20" s="70" customFormat="1" ht="12.75" customHeight="1">
      <c r="A14" s="73" t="s">
        <v>9</v>
      </c>
      <c r="B14" s="71"/>
      <c r="C14" s="72"/>
      <c r="D14" s="72"/>
      <c r="E14" s="72"/>
      <c r="F14" s="72"/>
      <c r="G14" s="72"/>
      <c r="H14" s="72"/>
      <c r="I14" s="72"/>
      <c r="J14" s="72"/>
      <c r="K14" s="72"/>
      <c r="L14" s="72"/>
      <c r="M14" s="72"/>
      <c r="N14" s="72"/>
      <c r="O14" s="72"/>
      <c r="P14" s="72"/>
    </row>
    <row r="15" spans="1:20" s="70" customFormat="1" ht="12.75" customHeight="1">
      <c r="A15" s="73" t="s">
        <v>10</v>
      </c>
      <c r="B15" s="71"/>
      <c r="C15" s="72"/>
      <c r="D15" s="72"/>
      <c r="E15" s="72"/>
      <c r="F15" s="72"/>
      <c r="G15" s="72"/>
      <c r="H15" s="72"/>
      <c r="I15" s="72"/>
      <c r="J15" s="72"/>
      <c r="K15" s="72"/>
      <c r="L15" s="72"/>
      <c r="M15" s="72"/>
      <c r="N15" s="72"/>
      <c r="O15" s="72"/>
      <c r="P15" s="72"/>
    </row>
    <row r="16" spans="1:20" s="70" customFormat="1" ht="12.75" customHeight="1">
      <c r="A16" s="73" t="s">
        <v>11</v>
      </c>
      <c r="B16" s="71"/>
      <c r="C16" s="72"/>
      <c r="D16" s="72"/>
      <c r="E16" s="72"/>
      <c r="F16" s="72"/>
      <c r="G16" s="72"/>
      <c r="H16" s="72"/>
      <c r="I16" s="72"/>
      <c r="J16" s="72"/>
      <c r="K16" s="72"/>
      <c r="L16" s="72"/>
      <c r="M16" s="72"/>
      <c r="N16" s="72"/>
      <c r="O16" s="72"/>
      <c r="P16" s="72"/>
    </row>
    <row r="17" spans="1:16" s="70" customFormat="1" ht="12.75" customHeight="1">
      <c r="A17" s="73" t="s">
        <v>12</v>
      </c>
      <c r="B17" s="71"/>
      <c r="C17" s="72"/>
      <c r="D17" s="72"/>
      <c r="E17" s="72"/>
      <c r="F17" s="72"/>
      <c r="G17" s="72"/>
      <c r="H17" s="72"/>
      <c r="I17" s="72"/>
      <c r="J17" s="72"/>
      <c r="K17" s="72"/>
      <c r="L17" s="72"/>
      <c r="M17" s="72"/>
      <c r="N17" s="72"/>
      <c r="O17" s="72"/>
      <c r="P17" s="72"/>
    </row>
    <row r="18" spans="1:16" s="70" customFormat="1" ht="12.75" customHeight="1">
      <c r="A18" s="73" t="s">
        <v>13</v>
      </c>
      <c r="B18" s="71"/>
      <c r="C18" s="72"/>
      <c r="D18" s="72"/>
      <c r="E18" s="72"/>
      <c r="F18" s="72"/>
      <c r="G18" s="72"/>
      <c r="H18" s="72"/>
      <c r="I18" s="72"/>
      <c r="J18" s="72"/>
      <c r="K18" s="72"/>
      <c r="L18" s="72"/>
      <c r="M18" s="72"/>
      <c r="N18" s="72"/>
      <c r="O18" s="72"/>
      <c r="P18" s="72"/>
    </row>
    <row r="19" spans="1:16" s="70" customFormat="1" ht="12.75" customHeight="1">
      <c r="A19" s="73" t="s">
        <v>14</v>
      </c>
      <c r="B19" s="71"/>
      <c r="C19" s="72"/>
      <c r="D19" s="72"/>
      <c r="E19" s="72"/>
      <c r="F19" s="72"/>
      <c r="G19" s="72"/>
      <c r="H19" s="72"/>
      <c r="I19" s="72"/>
      <c r="J19" s="72"/>
      <c r="K19" s="72"/>
      <c r="L19" s="72"/>
      <c r="M19" s="72"/>
      <c r="N19" s="72"/>
      <c r="O19" s="72"/>
      <c r="P19" s="72"/>
    </row>
    <row r="20" spans="1:16" s="70" customFormat="1" ht="10.5" customHeight="1">
      <c r="B20" s="125"/>
      <c r="C20" s="125"/>
      <c r="D20" s="125"/>
      <c r="E20" s="125"/>
      <c r="F20" s="125"/>
      <c r="G20" s="125"/>
      <c r="H20" s="125"/>
      <c r="I20" s="125"/>
      <c r="J20" s="125"/>
      <c r="K20" s="125"/>
      <c r="L20" s="125"/>
      <c r="M20" s="125"/>
      <c r="N20" s="125"/>
      <c r="O20" s="125"/>
      <c r="P20" s="125"/>
    </row>
    <row r="21" spans="1:16" s="70" customFormat="1" ht="19.5" customHeight="1">
      <c r="B21" s="127" t="s">
        <v>15</v>
      </c>
      <c r="C21" s="127"/>
      <c r="D21" s="127"/>
      <c r="E21" s="127"/>
      <c r="F21" s="127"/>
      <c r="G21" s="127"/>
      <c r="H21" s="127"/>
      <c r="I21" s="127"/>
      <c r="J21" s="127"/>
      <c r="K21" s="127"/>
      <c r="L21" s="127"/>
      <c r="M21" s="127"/>
      <c r="N21" s="127"/>
      <c r="O21" s="127"/>
      <c r="P21" s="127"/>
    </row>
    <row r="22" spans="1:16" s="74" customFormat="1">
      <c r="B22" s="128" t="s">
        <v>16</v>
      </c>
      <c r="C22" s="128"/>
      <c r="D22" s="128"/>
      <c r="E22" s="128"/>
      <c r="F22" s="128"/>
      <c r="G22" s="128"/>
      <c r="H22" s="128"/>
      <c r="I22" s="128"/>
      <c r="J22" s="128"/>
      <c r="K22" s="128"/>
      <c r="L22" s="128"/>
      <c r="M22" s="128"/>
      <c r="N22" s="128"/>
      <c r="O22" s="128"/>
      <c r="P22" s="128"/>
    </row>
    <row r="23" spans="1:16" s="74" customFormat="1"/>
    <row r="24" spans="1:16" s="74" customFormat="1">
      <c r="A24" s="73" t="s">
        <v>17</v>
      </c>
    </row>
    <row r="25" spans="1:16" s="74" customFormat="1">
      <c r="A25" s="74" t="s">
        <v>18</v>
      </c>
    </row>
    <row r="26" spans="1:16" s="74" customFormat="1">
      <c r="A26" s="73" t="s">
        <v>19</v>
      </c>
    </row>
    <row r="27" spans="1:16" s="74" customFormat="1">
      <c r="A27" s="73" t="s">
        <v>20</v>
      </c>
    </row>
    <row r="28" spans="1:16" s="74" customFormat="1">
      <c r="A28" s="73" t="s">
        <v>21</v>
      </c>
    </row>
    <row r="29" spans="1:16" s="74" customFormat="1">
      <c r="A29" s="73"/>
    </row>
    <row r="30" spans="1:16" s="74" customFormat="1">
      <c r="B30" s="74" t="s">
        <v>22</v>
      </c>
    </row>
    <row r="31" spans="1:16" s="74" customFormat="1">
      <c r="B31" s="74" t="s">
        <v>23</v>
      </c>
    </row>
    <row r="32" spans="1:16" s="74" customFormat="1">
      <c r="B32" s="74" t="s">
        <v>24</v>
      </c>
    </row>
    <row r="33" spans="1:16" s="74" customFormat="1"/>
    <row r="34" spans="1:16" s="74" customFormat="1">
      <c r="A34" s="73" t="s">
        <v>25</v>
      </c>
    </row>
    <row r="35" spans="1:16" s="74" customFormat="1">
      <c r="A35" s="73" t="s">
        <v>26</v>
      </c>
    </row>
    <row r="36" spans="1:16" s="74" customFormat="1">
      <c r="A36" s="73" t="s">
        <v>27</v>
      </c>
    </row>
    <row r="37" spans="1:16" s="74" customFormat="1">
      <c r="A37" s="73" t="s">
        <v>28</v>
      </c>
    </row>
    <row r="38" spans="1:16" s="74" customFormat="1">
      <c r="A38" s="73" t="s">
        <v>29</v>
      </c>
    </row>
    <row r="39" spans="1:16" s="74" customFormat="1">
      <c r="A39" s="73" t="s">
        <v>30</v>
      </c>
    </row>
    <row r="40" spans="1:16" s="74" customFormat="1">
      <c r="A40" s="73"/>
    </row>
    <row r="41" spans="1:16" s="70" customFormat="1" ht="25.5" customHeight="1">
      <c r="B41" s="125" t="s">
        <v>31</v>
      </c>
      <c r="C41" s="125"/>
      <c r="D41" s="125"/>
      <c r="E41" s="125"/>
      <c r="F41" s="125"/>
      <c r="G41" s="125"/>
      <c r="H41" s="125"/>
      <c r="I41" s="125"/>
      <c r="J41" s="125"/>
      <c r="K41" s="125"/>
      <c r="L41" s="125"/>
      <c r="M41" s="125"/>
      <c r="N41" s="125"/>
      <c r="O41" s="125"/>
      <c r="P41" s="125"/>
    </row>
    <row r="42" spans="1:16" s="70" customFormat="1" ht="12.75" customHeight="1">
      <c r="B42" s="125" t="s">
        <v>32</v>
      </c>
      <c r="C42" s="125"/>
      <c r="D42" s="125"/>
      <c r="E42" s="125"/>
      <c r="F42" s="125"/>
      <c r="G42" s="125"/>
      <c r="H42" s="125"/>
      <c r="I42" s="125"/>
      <c r="J42" s="125"/>
      <c r="K42" s="125"/>
      <c r="L42" s="125"/>
      <c r="M42" s="125"/>
      <c r="N42" s="125"/>
      <c r="O42" s="125"/>
      <c r="P42" s="125"/>
    </row>
    <row r="43" spans="1:16" s="70" customFormat="1" ht="12.75" customHeight="1">
      <c r="B43" s="125" t="s">
        <v>33</v>
      </c>
      <c r="C43" s="125"/>
      <c r="D43" s="125"/>
      <c r="E43" s="125"/>
      <c r="F43" s="125"/>
      <c r="G43" s="125"/>
      <c r="H43" s="125"/>
      <c r="I43" s="125"/>
      <c r="J43" s="125"/>
      <c r="K43" s="125"/>
      <c r="L43" s="125"/>
      <c r="M43" s="125"/>
      <c r="N43" s="125"/>
      <c r="O43" s="125"/>
      <c r="P43" s="125"/>
    </row>
    <row r="44" spans="1:16" s="70" customFormat="1" ht="12.75" customHeight="1">
      <c r="B44" s="125" t="s">
        <v>34</v>
      </c>
      <c r="C44" s="125"/>
      <c r="D44" s="125"/>
      <c r="E44" s="125"/>
      <c r="F44" s="125"/>
      <c r="G44" s="125"/>
      <c r="H44" s="125"/>
      <c r="I44" s="125"/>
      <c r="J44" s="125"/>
      <c r="K44" s="125"/>
      <c r="L44" s="125"/>
      <c r="M44" s="125"/>
      <c r="N44" s="125"/>
      <c r="O44" s="125"/>
      <c r="P44" s="125"/>
    </row>
    <row r="45" spans="1:16" s="70" customFormat="1" ht="12.75" customHeight="1">
      <c r="B45" s="125" t="s">
        <v>35</v>
      </c>
      <c r="C45" s="125"/>
      <c r="D45" s="125"/>
      <c r="E45" s="125"/>
      <c r="F45" s="125"/>
      <c r="G45" s="125"/>
      <c r="H45" s="125"/>
      <c r="I45" s="125"/>
      <c r="J45" s="125"/>
      <c r="K45" s="125"/>
      <c r="L45" s="125"/>
      <c r="M45" s="125"/>
      <c r="N45" s="125"/>
      <c r="O45" s="125"/>
      <c r="P45" s="125"/>
    </row>
    <row r="46" spans="1:16" s="70" customFormat="1" ht="15.75" customHeight="1">
      <c r="B46" s="131" t="s">
        <v>36</v>
      </c>
      <c r="C46" s="131"/>
      <c r="D46" s="131"/>
      <c r="E46" s="131"/>
      <c r="F46" s="131"/>
      <c r="G46" s="131"/>
      <c r="H46" s="131"/>
      <c r="I46" s="131"/>
      <c r="J46" s="131"/>
      <c r="K46" s="131"/>
      <c r="L46" s="131"/>
      <c r="M46" s="131"/>
      <c r="N46" s="131"/>
      <c r="O46" s="131"/>
      <c r="P46" s="131"/>
    </row>
    <row r="47" spans="1:16" s="70" customFormat="1" ht="16.5" customHeight="1">
      <c r="B47" s="132" t="s">
        <v>37</v>
      </c>
      <c r="C47" s="132"/>
      <c r="D47" s="132"/>
      <c r="E47" s="132"/>
      <c r="F47" s="132"/>
      <c r="G47" s="132"/>
      <c r="H47" s="132"/>
      <c r="I47" s="132"/>
      <c r="J47" s="132"/>
      <c r="K47" s="132"/>
      <c r="L47" s="132"/>
      <c r="M47" s="132"/>
      <c r="N47" s="132"/>
      <c r="O47" s="132"/>
      <c r="P47" s="132"/>
    </row>
    <row r="48" spans="1:16" s="75" customFormat="1" ht="15.75" customHeight="1">
      <c r="B48" s="131" t="s">
        <v>38</v>
      </c>
      <c r="C48" s="131"/>
      <c r="D48" s="131"/>
      <c r="E48" s="131"/>
      <c r="F48" s="131"/>
      <c r="G48" s="131"/>
      <c r="H48" s="131"/>
      <c r="I48" s="131"/>
      <c r="J48" s="131"/>
      <c r="K48" s="131"/>
      <c r="L48" s="131"/>
      <c r="M48" s="131"/>
      <c r="N48" s="131"/>
      <c r="O48" s="131"/>
      <c r="P48" s="131"/>
    </row>
    <row r="49" spans="2:16" s="70" customFormat="1" ht="18" customHeight="1">
      <c r="B49" s="132" t="s">
        <v>39</v>
      </c>
      <c r="C49" s="132"/>
      <c r="D49" s="132"/>
      <c r="E49" s="132"/>
      <c r="F49" s="132"/>
      <c r="G49" s="132"/>
      <c r="H49" s="132"/>
      <c r="I49" s="132"/>
      <c r="J49" s="132"/>
      <c r="K49" s="132"/>
      <c r="L49" s="132"/>
      <c r="M49" s="132"/>
      <c r="N49" s="132"/>
      <c r="O49" s="132"/>
      <c r="P49" s="132"/>
    </row>
    <row r="50" spans="2:16" s="70" customFormat="1" ht="12" customHeight="1">
      <c r="B50" s="125" t="s">
        <v>40</v>
      </c>
      <c r="C50" s="125"/>
      <c r="D50" s="125"/>
      <c r="E50" s="125"/>
      <c r="F50" s="125"/>
      <c r="G50" s="125"/>
      <c r="H50" s="125"/>
      <c r="I50" s="125"/>
      <c r="J50" s="125"/>
      <c r="K50" s="125"/>
      <c r="L50" s="125"/>
      <c r="M50" s="125"/>
      <c r="N50" s="125"/>
      <c r="O50" s="125"/>
      <c r="P50" s="125"/>
    </row>
    <row r="51" spans="2:16" s="70" customFormat="1" ht="14.25" customHeight="1">
      <c r="B51" s="131" t="s">
        <v>41</v>
      </c>
      <c r="C51" s="131"/>
      <c r="D51" s="131"/>
      <c r="E51" s="131"/>
      <c r="F51" s="131"/>
      <c r="G51" s="131"/>
      <c r="H51" s="131"/>
      <c r="I51" s="131"/>
      <c r="J51" s="131"/>
      <c r="K51" s="131"/>
      <c r="L51" s="131"/>
      <c r="M51" s="131"/>
      <c r="N51" s="131"/>
      <c r="O51" s="131"/>
      <c r="P51" s="131"/>
    </row>
    <row r="52" spans="2:16" s="70" customFormat="1" ht="17.25" customHeight="1">
      <c r="B52" s="132" t="s">
        <v>42</v>
      </c>
      <c r="C52" s="132"/>
      <c r="D52" s="132"/>
      <c r="E52" s="132"/>
      <c r="F52" s="132"/>
      <c r="G52" s="132"/>
      <c r="H52" s="132"/>
      <c r="I52" s="132"/>
      <c r="J52" s="132"/>
      <c r="K52" s="132"/>
      <c r="L52" s="132"/>
      <c r="M52" s="132"/>
      <c r="N52" s="132"/>
      <c r="O52" s="132"/>
      <c r="P52" s="132"/>
    </row>
    <row r="53" spans="2:16" s="70" customFormat="1" ht="12.75" customHeight="1">
      <c r="B53" s="125" t="s">
        <v>43</v>
      </c>
      <c r="C53" s="125"/>
      <c r="D53" s="125"/>
      <c r="E53" s="125"/>
      <c r="F53" s="125"/>
      <c r="G53" s="125"/>
      <c r="H53" s="125"/>
      <c r="I53" s="125"/>
      <c r="J53" s="125"/>
      <c r="K53" s="125"/>
      <c r="L53" s="125"/>
      <c r="M53" s="125"/>
      <c r="N53" s="125"/>
      <c r="O53" s="125"/>
      <c r="P53" s="125"/>
    </row>
    <row r="54" spans="2:16" s="70" customFormat="1" ht="14.25" customHeight="1">
      <c r="B54" s="131" t="s">
        <v>44</v>
      </c>
      <c r="C54" s="131"/>
      <c r="D54" s="131"/>
      <c r="E54" s="131"/>
      <c r="F54" s="131"/>
      <c r="G54" s="131"/>
      <c r="H54" s="131"/>
      <c r="I54" s="131"/>
      <c r="J54" s="131"/>
      <c r="K54" s="131"/>
      <c r="L54" s="131"/>
      <c r="M54" s="131"/>
      <c r="N54" s="131"/>
      <c r="O54" s="131"/>
      <c r="P54" s="131"/>
    </row>
    <row r="55" spans="2:16" s="70" customFormat="1" ht="12.75" customHeight="1">
      <c r="B55" s="132" t="s">
        <v>45</v>
      </c>
      <c r="C55" s="132"/>
      <c r="D55" s="132"/>
      <c r="E55" s="132"/>
      <c r="F55" s="132"/>
      <c r="G55" s="132"/>
      <c r="H55" s="132"/>
      <c r="I55" s="132"/>
      <c r="J55" s="132"/>
      <c r="K55" s="132"/>
      <c r="L55" s="132"/>
      <c r="M55" s="132"/>
      <c r="N55" s="132"/>
      <c r="O55" s="132"/>
      <c r="P55" s="132"/>
    </row>
    <row r="56" spans="2:16" s="76" customFormat="1" ht="19.5" customHeight="1">
      <c r="B56" s="129" t="s">
        <v>46</v>
      </c>
      <c r="C56" s="133"/>
      <c r="D56" s="133"/>
      <c r="E56" s="133"/>
      <c r="F56" s="133"/>
      <c r="G56" s="133"/>
      <c r="H56" s="133"/>
      <c r="I56" s="133"/>
      <c r="J56" s="133"/>
      <c r="K56" s="133"/>
      <c r="L56" s="133"/>
      <c r="M56" s="133"/>
      <c r="N56" s="133"/>
      <c r="O56" s="133"/>
      <c r="P56" s="133"/>
    </row>
    <row r="57" spans="2:16" s="76" customFormat="1" ht="19.5" customHeight="1">
      <c r="B57" s="129" t="s">
        <v>47</v>
      </c>
      <c r="C57" s="130"/>
      <c r="D57" s="130"/>
      <c r="E57" s="130"/>
      <c r="F57" s="130"/>
      <c r="G57" s="130"/>
      <c r="H57" s="130"/>
      <c r="I57" s="130"/>
      <c r="J57" s="130"/>
      <c r="K57" s="130"/>
      <c r="L57" s="130"/>
      <c r="M57" s="130"/>
      <c r="N57" s="130"/>
      <c r="O57" s="130"/>
      <c r="P57" s="130"/>
    </row>
  </sheetData>
  <sheetProtection password="F299" sheet="1" objects="1" scenarios="1"/>
  <mergeCells count="30">
    <mergeCell ref="B57:P57"/>
    <mergeCell ref="B46:P46"/>
    <mergeCell ref="B47:P47"/>
    <mergeCell ref="B48:P48"/>
    <mergeCell ref="B49:P49"/>
    <mergeCell ref="B50:P50"/>
    <mergeCell ref="B51:P51"/>
    <mergeCell ref="B52:P52"/>
    <mergeCell ref="B53:P53"/>
    <mergeCell ref="B54:P54"/>
    <mergeCell ref="B55:P55"/>
    <mergeCell ref="B56:P56"/>
    <mergeCell ref="B45:P45"/>
    <mergeCell ref="B7:Q7"/>
    <mergeCell ref="B9:P9"/>
    <mergeCell ref="B10:P10"/>
    <mergeCell ref="B11:P11"/>
    <mergeCell ref="B20:P20"/>
    <mergeCell ref="B21:P21"/>
    <mergeCell ref="B22:P22"/>
    <mergeCell ref="B41:P41"/>
    <mergeCell ref="B42:P42"/>
    <mergeCell ref="B43:P43"/>
    <mergeCell ref="B44:P44"/>
    <mergeCell ref="B5:Q5"/>
    <mergeCell ref="B1:Q1"/>
    <mergeCell ref="B2:G2"/>
    <mergeCell ref="M2:Q2"/>
    <mergeCell ref="B3:Q3"/>
    <mergeCell ref="B4:Q4"/>
  </mergeCells>
  <hyperlinks>
    <hyperlink ref="B4:Q4" location="'Table 2c'!E1" display="Table 2c: Trend performance against the 31-day standard from date decision to treat to first cancer treatment by NHS Board and regional Cancer Network for all cancer types"/>
    <hyperlink ref="B5:Q5" location="'Charts 2c'!A1" display="Chart for Trend performance against the 31-day standard from date decision to treat to first cancer treatment by NHS Board and regional Cancer Network for all cancer types"/>
    <hyperlink ref="B56" r:id="rId1" display="Further information on data quality and accuracy can be found on the New Cancer Waiting Times Data Management web pages."/>
    <hyperlink ref="B56:P56" r:id="rId2" display="Further information on data quality can be found on the Data Quality web pages."/>
    <hyperlink ref="B57" r:id="rId3" display="Further information on New Cancer Waiting Times Data &amp; Definitions can be found on the New Cancer Waiting Times Guidance &amp; Documents to download web pages."/>
    <hyperlink ref="B57:P57" r:id="rId4" display="Further information on New Cancer Waiting Times Data &amp; Definitions can be found on the Rules &amp; Guidance section of the website."/>
  </hyperlinks>
  <pageMargins left="0.75" right="0.75" top="1" bottom="1" header="0.5" footer="0.5"/>
  <pageSetup paperSize="9" scale="64" orientation="landscape" r:id="rId5"/>
  <headerFooter alignWithMargins="0"/>
  <rowBreaks count="1" manualBreakCount="1">
    <brk id="40" max="16383" man="1"/>
  </rowBreaks>
</worksheet>
</file>

<file path=xl/worksheets/sheet10.xml><?xml version="1.0" encoding="utf-8"?>
<worksheet xmlns="http://schemas.openxmlformats.org/spreadsheetml/2006/main" xmlns:r="http://schemas.openxmlformats.org/officeDocument/2006/relationships">
  <sheetPr codeName="Sheet9">
    <tabColor indexed="47"/>
  </sheetPr>
  <dimension ref="A1:H495"/>
  <sheetViews>
    <sheetView zoomScale="85" workbookViewId="0">
      <pane ySplit="1" topLeftCell="A445" activePane="bottomLeft" state="frozen"/>
      <selection sqref="A1:XFD1048576"/>
      <selection pane="bottomLeft" sqref="A1:XFD1048576"/>
    </sheetView>
  </sheetViews>
  <sheetFormatPr defaultRowHeight="12.75"/>
  <cols>
    <col min="1" max="1" width="28.42578125" customWidth="1"/>
    <col min="2" max="2" width="25.28515625" bestFit="1" customWidth="1"/>
    <col min="3" max="3" width="52.5703125" customWidth="1"/>
    <col min="4" max="7" width="14.85546875" customWidth="1"/>
    <col min="8" max="8" width="14.7109375" customWidth="1"/>
  </cols>
  <sheetData>
    <row r="1" spans="1:8" ht="12.75" customHeight="1">
      <c r="A1" t="s">
        <v>222</v>
      </c>
      <c r="B1" t="s">
        <v>223</v>
      </c>
      <c r="C1" t="s">
        <v>224</v>
      </c>
      <c r="D1" s="16">
        <v>42369</v>
      </c>
      <c r="E1" s="16">
        <v>42460</v>
      </c>
      <c r="F1" s="16">
        <v>42551</v>
      </c>
      <c r="G1" s="16">
        <v>42643</v>
      </c>
      <c r="H1" s="16">
        <v>42735</v>
      </c>
    </row>
    <row r="2" spans="1:8">
      <c r="A2" t="s">
        <v>63</v>
      </c>
      <c r="B2" s="4" t="s">
        <v>72</v>
      </c>
      <c r="C2" s="4" t="s">
        <v>215</v>
      </c>
      <c r="D2" s="42">
        <v>18</v>
      </c>
      <c r="E2" s="42">
        <v>21</v>
      </c>
      <c r="F2" s="42">
        <v>15</v>
      </c>
      <c r="G2" s="42">
        <v>18</v>
      </c>
      <c r="H2" s="42">
        <v>18</v>
      </c>
    </row>
    <row r="3" spans="1:8">
      <c r="A3" t="s">
        <v>114</v>
      </c>
      <c r="B3" s="4" t="s">
        <v>72</v>
      </c>
      <c r="C3" s="4" t="s">
        <v>225</v>
      </c>
      <c r="D3" s="42">
        <v>16</v>
      </c>
      <c r="E3" s="42">
        <v>20</v>
      </c>
      <c r="F3" s="42">
        <v>14</v>
      </c>
      <c r="G3" s="42">
        <v>16</v>
      </c>
      <c r="H3" s="42">
        <v>16</v>
      </c>
    </row>
    <row r="4" spans="1:8">
      <c r="A4" t="s">
        <v>123</v>
      </c>
      <c r="B4" s="4" t="s">
        <v>72</v>
      </c>
      <c r="C4" s="4" t="s">
        <v>226</v>
      </c>
      <c r="D4" s="42">
        <v>18</v>
      </c>
      <c r="E4" s="42">
        <v>24</v>
      </c>
      <c r="F4" s="42" t="s">
        <v>595</v>
      </c>
      <c r="G4" s="42">
        <v>24</v>
      </c>
      <c r="H4" s="42">
        <v>24</v>
      </c>
    </row>
    <row r="5" spans="1:8">
      <c r="A5" t="s">
        <v>128</v>
      </c>
      <c r="B5" s="4" t="s">
        <v>72</v>
      </c>
      <c r="C5" s="4" t="s">
        <v>227</v>
      </c>
      <c r="D5" s="42">
        <v>18</v>
      </c>
      <c r="E5" s="42">
        <v>18</v>
      </c>
      <c r="F5" s="42">
        <v>11</v>
      </c>
      <c r="G5" s="42">
        <v>24</v>
      </c>
      <c r="H5" s="42">
        <v>24</v>
      </c>
    </row>
    <row r="6" spans="1:8">
      <c r="A6" t="s">
        <v>228</v>
      </c>
      <c r="B6" s="4" t="s">
        <v>72</v>
      </c>
      <c r="C6" s="4" t="s">
        <v>229</v>
      </c>
      <c r="D6" s="42">
        <v>15</v>
      </c>
      <c r="E6" s="42">
        <v>18</v>
      </c>
      <c r="F6" s="42">
        <v>11</v>
      </c>
      <c r="G6" s="42">
        <v>17</v>
      </c>
      <c r="H6" s="42">
        <v>18</v>
      </c>
    </row>
    <row r="7" spans="1:8">
      <c r="A7" t="s">
        <v>230</v>
      </c>
      <c r="B7" s="4" t="s">
        <v>72</v>
      </c>
      <c r="C7" s="4" t="s">
        <v>231</v>
      </c>
      <c r="D7" s="42">
        <v>18</v>
      </c>
      <c r="E7" s="42">
        <v>24</v>
      </c>
      <c r="F7" s="42" t="s">
        <v>595</v>
      </c>
      <c r="G7" s="42">
        <v>25</v>
      </c>
      <c r="H7" s="42">
        <v>25</v>
      </c>
    </row>
    <row r="8" spans="1:8">
      <c r="A8" t="s">
        <v>146</v>
      </c>
      <c r="B8" s="4" t="s">
        <v>72</v>
      </c>
      <c r="C8" s="4" t="s">
        <v>232</v>
      </c>
      <c r="D8" s="42" t="s">
        <v>595</v>
      </c>
      <c r="E8" s="42" t="s">
        <v>595</v>
      </c>
      <c r="F8" s="42" t="s">
        <v>595</v>
      </c>
      <c r="G8" s="42" t="s">
        <v>595</v>
      </c>
      <c r="H8" s="42" t="s">
        <v>595</v>
      </c>
    </row>
    <row r="9" spans="1:8">
      <c r="A9" t="s">
        <v>233</v>
      </c>
      <c r="B9" s="4" t="s">
        <v>72</v>
      </c>
      <c r="C9" s="4" t="s">
        <v>234</v>
      </c>
      <c r="D9" s="42" t="s">
        <v>595</v>
      </c>
      <c r="E9" s="42" t="s">
        <v>595</v>
      </c>
      <c r="F9" s="42" t="s">
        <v>595</v>
      </c>
      <c r="G9" s="42" t="s">
        <v>595</v>
      </c>
      <c r="H9" s="42" t="s">
        <v>595</v>
      </c>
    </row>
    <row r="10" spans="1:8">
      <c r="A10" t="s">
        <v>235</v>
      </c>
      <c r="B10" s="4" t="s">
        <v>72</v>
      </c>
      <c r="C10" s="4" t="s">
        <v>236</v>
      </c>
      <c r="D10" s="42" t="s">
        <v>595</v>
      </c>
      <c r="E10" s="42" t="s">
        <v>595</v>
      </c>
      <c r="F10" s="42" t="s">
        <v>595</v>
      </c>
      <c r="G10" s="42" t="s">
        <v>595</v>
      </c>
      <c r="H10" s="42" t="s">
        <v>595</v>
      </c>
    </row>
    <row r="11" spans="1:8">
      <c r="A11" t="s">
        <v>159</v>
      </c>
      <c r="B11" s="4" t="s">
        <v>72</v>
      </c>
      <c r="C11" s="4" t="s">
        <v>237</v>
      </c>
      <c r="D11" s="42">
        <v>22</v>
      </c>
      <c r="E11" s="42">
        <v>23</v>
      </c>
      <c r="F11" s="42">
        <v>20</v>
      </c>
      <c r="G11" s="42">
        <v>19</v>
      </c>
      <c r="H11" s="42">
        <v>15</v>
      </c>
    </row>
    <row r="12" spans="1:8">
      <c r="A12" t="s">
        <v>238</v>
      </c>
      <c r="B12" s="4" t="s">
        <v>72</v>
      </c>
      <c r="C12" s="4" t="s">
        <v>239</v>
      </c>
      <c r="D12" s="42">
        <v>23</v>
      </c>
      <c r="E12" s="42" t="s">
        <v>595</v>
      </c>
      <c r="F12" s="42">
        <v>18</v>
      </c>
      <c r="G12" s="42">
        <v>21</v>
      </c>
      <c r="H12" s="42">
        <v>15</v>
      </c>
    </row>
    <row r="13" spans="1:8">
      <c r="A13" t="s">
        <v>240</v>
      </c>
      <c r="B13" s="4" t="s">
        <v>72</v>
      </c>
      <c r="C13" s="4" t="s">
        <v>241</v>
      </c>
      <c r="D13" s="42" t="s">
        <v>595</v>
      </c>
      <c r="E13" s="42" t="s">
        <v>595</v>
      </c>
      <c r="F13" s="42" t="s">
        <v>595</v>
      </c>
      <c r="G13" s="42" t="s">
        <v>595</v>
      </c>
      <c r="H13" s="42" t="s">
        <v>595</v>
      </c>
    </row>
    <row r="14" spans="1:8">
      <c r="A14" t="s">
        <v>173</v>
      </c>
      <c r="B14" s="4" t="s">
        <v>72</v>
      </c>
      <c r="C14" s="4" t="s">
        <v>242</v>
      </c>
      <c r="D14" s="42" t="s">
        <v>595</v>
      </c>
      <c r="E14" s="42" t="s">
        <v>595</v>
      </c>
      <c r="F14" s="42" t="s">
        <v>595</v>
      </c>
      <c r="G14" s="42" t="s">
        <v>595</v>
      </c>
      <c r="H14" s="42" t="s">
        <v>595</v>
      </c>
    </row>
    <row r="15" spans="1:8">
      <c r="A15" t="s">
        <v>176</v>
      </c>
      <c r="B15" s="43" t="s">
        <v>72</v>
      </c>
      <c r="C15" s="4" t="s">
        <v>243</v>
      </c>
      <c r="D15" s="42" t="s">
        <v>595</v>
      </c>
      <c r="E15" s="42" t="s">
        <v>595</v>
      </c>
      <c r="F15" s="42" t="s">
        <v>595</v>
      </c>
      <c r="G15" s="42" t="s">
        <v>595</v>
      </c>
      <c r="H15" s="42" t="s">
        <v>595</v>
      </c>
    </row>
    <row r="16" spans="1:8">
      <c r="A16" t="s">
        <v>178</v>
      </c>
      <c r="B16" s="4" t="s">
        <v>72</v>
      </c>
      <c r="C16" s="4" t="s">
        <v>244</v>
      </c>
      <c r="D16" s="42" t="s">
        <v>595</v>
      </c>
      <c r="E16" s="42" t="s">
        <v>595</v>
      </c>
      <c r="F16" s="42" t="s">
        <v>595</v>
      </c>
      <c r="G16" s="42" t="s">
        <v>595</v>
      </c>
      <c r="H16" s="42" t="s">
        <v>595</v>
      </c>
    </row>
    <row r="17" spans="1:8">
      <c r="A17" t="s">
        <v>180</v>
      </c>
      <c r="B17" s="4" t="s">
        <v>72</v>
      </c>
      <c r="C17" s="4" t="s">
        <v>245</v>
      </c>
      <c r="D17" s="42" t="s">
        <v>595</v>
      </c>
      <c r="E17" s="42" t="s">
        <v>595</v>
      </c>
      <c r="F17" s="42" t="s">
        <v>595</v>
      </c>
      <c r="G17" s="42" t="s">
        <v>595</v>
      </c>
      <c r="H17" s="42" t="s">
        <v>595</v>
      </c>
    </row>
    <row r="18" spans="1:8">
      <c r="A18" t="s">
        <v>182</v>
      </c>
      <c r="B18" s="44" t="s">
        <v>72</v>
      </c>
      <c r="C18" s="4" t="s">
        <v>246</v>
      </c>
      <c r="D18" s="42" t="s">
        <v>595</v>
      </c>
      <c r="E18" s="42" t="s">
        <v>595</v>
      </c>
      <c r="F18" s="42" t="s">
        <v>595</v>
      </c>
      <c r="G18" s="42" t="s">
        <v>595</v>
      </c>
      <c r="H18" s="42" t="s">
        <v>595</v>
      </c>
    </row>
    <row r="19" spans="1:8">
      <c r="A19" t="s">
        <v>184</v>
      </c>
      <c r="B19" s="43" t="s">
        <v>72</v>
      </c>
      <c r="C19" s="4" t="s">
        <v>247</v>
      </c>
      <c r="D19" s="42" t="s">
        <v>595</v>
      </c>
      <c r="E19" s="42" t="s">
        <v>595</v>
      </c>
      <c r="F19" s="42" t="s">
        <v>595</v>
      </c>
      <c r="G19" s="42" t="s">
        <v>595</v>
      </c>
      <c r="H19" s="42" t="s">
        <v>595</v>
      </c>
    </row>
    <row r="20" spans="1:8">
      <c r="A20" t="s">
        <v>248</v>
      </c>
      <c r="B20" s="4" t="s">
        <v>72</v>
      </c>
      <c r="C20" s="4" t="s">
        <v>249</v>
      </c>
      <c r="D20" s="42">
        <v>5</v>
      </c>
      <c r="E20" s="42">
        <v>28</v>
      </c>
      <c r="F20" s="42">
        <v>6</v>
      </c>
      <c r="G20" s="42">
        <v>13</v>
      </c>
      <c r="H20" s="42">
        <v>10</v>
      </c>
    </row>
    <row r="21" spans="1:8">
      <c r="A21" t="s">
        <v>63</v>
      </c>
      <c r="B21" s="4" t="s">
        <v>66</v>
      </c>
      <c r="C21" s="4" t="s">
        <v>210</v>
      </c>
      <c r="D21" s="42">
        <v>21</v>
      </c>
      <c r="E21" s="42">
        <v>23</v>
      </c>
      <c r="F21" s="42">
        <v>17</v>
      </c>
      <c r="G21" s="42">
        <v>18</v>
      </c>
      <c r="H21" s="42">
        <v>18</v>
      </c>
    </row>
    <row r="22" spans="1:8">
      <c r="A22" t="s">
        <v>114</v>
      </c>
      <c r="B22" s="4" t="s">
        <v>66</v>
      </c>
      <c r="C22" s="4" t="s">
        <v>250</v>
      </c>
      <c r="D22" s="42">
        <v>21</v>
      </c>
      <c r="E22" s="42">
        <v>23</v>
      </c>
      <c r="F22" s="42">
        <v>18</v>
      </c>
      <c r="G22" s="42">
        <v>19</v>
      </c>
      <c r="H22" s="42">
        <v>17</v>
      </c>
    </row>
    <row r="23" spans="1:8">
      <c r="A23" t="s">
        <v>123</v>
      </c>
      <c r="B23" s="4" t="s">
        <v>66</v>
      </c>
      <c r="C23" s="4" t="s">
        <v>251</v>
      </c>
      <c r="D23" s="42" t="s">
        <v>595</v>
      </c>
      <c r="E23" s="42" t="s">
        <v>595</v>
      </c>
      <c r="F23" s="42" t="s">
        <v>595</v>
      </c>
      <c r="G23" s="42" t="s">
        <v>595</v>
      </c>
      <c r="H23" s="42" t="s">
        <v>595</v>
      </c>
    </row>
    <row r="24" spans="1:8">
      <c r="A24" t="s">
        <v>128</v>
      </c>
      <c r="B24" s="4" t="s">
        <v>66</v>
      </c>
      <c r="C24" s="4" t="s">
        <v>252</v>
      </c>
      <c r="D24" s="42" t="s">
        <v>595</v>
      </c>
      <c r="E24" s="42" t="s">
        <v>595</v>
      </c>
      <c r="F24" s="42" t="s">
        <v>595</v>
      </c>
      <c r="G24" s="42" t="s">
        <v>595</v>
      </c>
      <c r="H24" s="42" t="s">
        <v>595</v>
      </c>
    </row>
    <row r="25" spans="1:8">
      <c r="A25" t="s">
        <v>228</v>
      </c>
      <c r="B25" s="4" t="s">
        <v>66</v>
      </c>
      <c r="C25" s="4" t="s">
        <v>253</v>
      </c>
      <c r="D25" s="42" t="s">
        <v>595</v>
      </c>
      <c r="E25" s="42" t="s">
        <v>595</v>
      </c>
      <c r="F25" s="42" t="s">
        <v>595</v>
      </c>
      <c r="G25" s="42" t="s">
        <v>595</v>
      </c>
      <c r="H25" s="42" t="s">
        <v>595</v>
      </c>
    </row>
    <row r="26" spans="1:8">
      <c r="A26" t="s">
        <v>230</v>
      </c>
      <c r="B26" s="4" t="s">
        <v>66</v>
      </c>
      <c r="C26" s="4" t="s">
        <v>254</v>
      </c>
      <c r="D26" s="42" t="s">
        <v>595</v>
      </c>
      <c r="E26" s="42" t="s">
        <v>595</v>
      </c>
      <c r="F26" s="42" t="s">
        <v>595</v>
      </c>
      <c r="G26" s="42" t="s">
        <v>595</v>
      </c>
      <c r="H26" s="42" t="s">
        <v>595</v>
      </c>
    </row>
    <row r="27" spans="1:8">
      <c r="A27" t="s">
        <v>146</v>
      </c>
      <c r="B27" s="4" t="s">
        <v>66</v>
      </c>
      <c r="C27" s="4" t="s">
        <v>255</v>
      </c>
      <c r="D27" s="42" t="s">
        <v>595</v>
      </c>
      <c r="E27" s="42" t="s">
        <v>595</v>
      </c>
      <c r="F27" s="42" t="s">
        <v>595</v>
      </c>
      <c r="G27" s="42" t="s">
        <v>595</v>
      </c>
      <c r="H27" s="42" t="s">
        <v>595</v>
      </c>
    </row>
    <row r="28" spans="1:8">
      <c r="A28" t="s">
        <v>233</v>
      </c>
      <c r="B28" s="4" t="s">
        <v>66</v>
      </c>
      <c r="C28" s="4" t="s">
        <v>256</v>
      </c>
      <c r="D28" s="42" t="s">
        <v>595</v>
      </c>
      <c r="E28" s="42" t="s">
        <v>595</v>
      </c>
      <c r="F28" s="42" t="s">
        <v>595</v>
      </c>
      <c r="G28" s="42" t="s">
        <v>595</v>
      </c>
      <c r="H28" s="42" t="s">
        <v>595</v>
      </c>
    </row>
    <row r="29" spans="1:8">
      <c r="A29" t="s">
        <v>235</v>
      </c>
      <c r="B29" s="4" t="s">
        <v>66</v>
      </c>
      <c r="C29" s="4" t="s">
        <v>257</v>
      </c>
      <c r="D29" s="42" t="s">
        <v>595</v>
      </c>
      <c r="E29" s="42" t="s">
        <v>595</v>
      </c>
      <c r="F29" s="42" t="s">
        <v>595</v>
      </c>
      <c r="G29" s="42" t="s">
        <v>595</v>
      </c>
      <c r="H29" s="42" t="s">
        <v>595</v>
      </c>
    </row>
    <row r="30" spans="1:8">
      <c r="A30" t="s">
        <v>159</v>
      </c>
      <c r="B30" s="4" t="s">
        <v>66</v>
      </c>
      <c r="C30" s="4" t="s">
        <v>258</v>
      </c>
      <c r="D30" s="42" t="s">
        <v>595</v>
      </c>
      <c r="E30" s="42" t="s">
        <v>595</v>
      </c>
      <c r="F30" s="42" t="s">
        <v>595</v>
      </c>
      <c r="G30" s="42" t="s">
        <v>595</v>
      </c>
      <c r="H30" s="42" t="s">
        <v>595</v>
      </c>
    </row>
    <row r="31" spans="1:8">
      <c r="A31" t="s">
        <v>238</v>
      </c>
      <c r="B31" s="4" t="s">
        <v>66</v>
      </c>
      <c r="C31" s="4" t="s">
        <v>259</v>
      </c>
      <c r="D31" s="42" t="s">
        <v>595</v>
      </c>
      <c r="E31" s="42" t="s">
        <v>595</v>
      </c>
      <c r="F31" s="42" t="s">
        <v>595</v>
      </c>
      <c r="G31" s="42" t="s">
        <v>595</v>
      </c>
      <c r="H31" s="42" t="s">
        <v>595</v>
      </c>
    </row>
    <row r="32" spans="1:8">
      <c r="A32" t="s">
        <v>240</v>
      </c>
      <c r="B32" s="4" t="s">
        <v>66</v>
      </c>
      <c r="C32" s="4" t="s">
        <v>260</v>
      </c>
      <c r="D32" s="42" t="s">
        <v>595</v>
      </c>
      <c r="E32" s="42" t="s">
        <v>595</v>
      </c>
      <c r="F32" s="42" t="s">
        <v>595</v>
      </c>
      <c r="G32" s="42" t="s">
        <v>595</v>
      </c>
      <c r="H32" s="42" t="s">
        <v>595</v>
      </c>
    </row>
    <row r="33" spans="1:8">
      <c r="A33" t="s">
        <v>173</v>
      </c>
      <c r="B33" s="43" t="s">
        <v>66</v>
      </c>
      <c r="C33" s="4" t="s">
        <v>261</v>
      </c>
      <c r="D33" s="42" t="s">
        <v>595</v>
      </c>
      <c r="E33" s="42" t="s">
        <v>595</v>
      </c>
      <c r="F33" s="42" t="s">
        <v>595</v>
      </c>
      <c r="G33" s="42" t="s">
        <v>595</v>
      </c>
      <c r="H33" s="42" t="s">
        <v>595</v>
      </c>
    </row>
    <row r="34" spans="1:8">
      <c r="A34" t="s">
        <v>176</v>
      </c>
      <c r="B34" s="4" t="s">
        <v>66</v>
      </c>
      <c r="C34" s="4" t="s">
        <v>262</v>
      </c>
      <c r="D34" s="42" t="s">
        <v>595</v>
      </c>
      <c r="E34" s="42" t="s">
        <v>595</v>
      </c>
      <c r="F34" s="42" t="s">
        <v>595</v>
      </c>
      <c r="G34" s="42" t="s">
        <v>595</v>
      </c>
      <c r="H34" s="42" t="s">
        <v>595</v>
      </c>
    </row>
    <row r="35" spans="1:8">
      <c r="A35" t="s">
        <v>178</v>
      </c>
      <c r="B35" s="4" t="s">
        <v>66</v>
      </c>
      <c r="C35" s="4" t="s">
        <v>263</v>
      </c>
      <c r="D35" s="42" t="s">
        <v>595</v>
      </c>
      <c r="E35" s="42" t="s">
        <v>595</v>
      </c>
      <c r="F35" s="42" t="s">
        <v>595</v>
      </c>
      <c r="G35" s="42" t="s">
        <v>595</v>
      </c>
      <c r="H35" s="42" t="s">
        <v>595</v>
      </c>
    </row>
    <row r="36" spans="1:8">
      <c r="A36" t="s">
        <v>180</v>
      </c>
      <c r="B36" s="44" t="s">
        <v>66</v>
      </c>
      <c r="C36" s="4" t="s">
        <v>264</v>
      </c>
      <c r="D36" s="42" t="s">
        <v>595</v>
      </c>
      <c r="E36" s="42" t="s">
        <v>595</v>
      </c>
      <c r="F36" s="42" t="s">
        <v>595</v>
      </c>
      <c r="G36" s="42" t="s">
        <v>595</v>
      </c>
      <c r="H36" s="42" t="s">
        <v>595</v>
      </c>
    </row>
    <row r="37" spans="1:8">
      <c r="A37" t="s">
        <v>182</v>
      </c>
      <c r="B37" s="43" t="s">
        <v>66</v>
      </c>
      <c r="C37" s="4" t="s">
        <v>265</v>
      </c>
      <c r="D37" s="42" t="s">
        <v>595</v>
      </c>
      <c r="E37" s="42" t="s">
        <v>595</v>
      </c>
      <c r="F37" s="42" t="s">
        <v>595</v>
      </c>
      <c r="G37" s="42" t="s">
        <v>595</v>
      </c>
      <c r="H37" s="42" t="s">
        <v>595</v>
      </c>
    </row>
    <row r="38" spans="1:8">
      <c r="A38" t="s">
        <v>184</v>
      </c>
      <c r="B38" s="4" t="s">
        <v>66</v>
      </c>
      <c r="C38" s="4" t="s">
        <v>266</v>
      </c>
      <c r="D38" s="42" t="s">
        <v>595</v>
      </c>
      <c r="E38" s="42" t="s">
        <v>595</v>
      </c>
      <c r="F38" s="42" t="s">
        <v>595</v>
      </c>
      <c r="G38" s="42" t="s">
        <v>595</v>
      </c>
      <c r="H38" s="42" t="s">
        <v>595</v>
      </c>
    </row>
    <row r="39" spans="1:8">
      <c r="A39" t="s">
        <v>248</v>
      </c>
      <c r="B39" s="4" t="s">
        <v>66</v>
      </c>
      <c r="C39" s="4" t="s">
        <v>267</v>
      </c>
      <c r="D39" s="42" t="s">
        <v>595</v>
      </c>
      <c r="E39" s="42" t="s">
        <v>595</v>
      </c>
      <c r="F39" s="42" t="s">
        <v>595</v>
      </c>
      <c r="G39" s="42" t="s">
        <v>595</v>
      </c>
      <c r="H39" s="42" t="s">
        <v>595</v>
      </c>
    </row>
    <row r="40" spans="1:8">
      <c r="A40" t="s">
        <v>63</v>
      </c>
      <c r="B40" s="4" t="s">
        <v>67</v>
      </c>
      <c r="C40" s="4" t="s">
        <v>211</v>
      </c>
      <c r="D40" s="42">
        <v>21</v>
      </c>
      <c r="E40" s="42">
        <v>23</v>
      </c>
      <c r="F40" s="42">
        <v>21</v>
      </c>
      <c r="G40" s="42">
        <v>16</v>
      </c>
      <c r="H40" s="42">
        <v>23</v>
      </c>
    </row>
    <row r="41" spans="1:8">
      <c r="A41" t="s">
        <v>114</v>
      </c>
      <c r="B41" s="4" t="s">
        <v>67</v>
      </c>
      <c r="C41" s="4" t="s">
        <v>268</v>
      </c>
      <c r="D41" s="42">
        <v>17</v>
      </c>
      <c r="E41" s="42">
        <v>23</v>
      </c>
      <c r="F41" s="42">
        <v>20</v>
      </c>
      <c r="G41" s="42">
        <v>16</v>
      </c>
      <c r="H41" s="42">
        <v>21</v>
      </c>
    </row>
    <row r="42" spans="1:8">
      <c r="A42" t="s">
        <v>123</v>
      </c>
      <c r="B42" s="4" t="s">
        <v>67</v>
      </c>
      <c r="C42" s="4" t="s">
        <v>269</v>
      </c>
      <c r="D42" s="42" t="s">
        <v>595</v>
      </c>
      <c r="E42" s="42" t="s">
        <v>595</v>
      </c>
      <c r="F42" s="42" t="s">
        <v>595</v>
      </c>
      <c r="G42" s="42" t="s">
        <v>595</v>
      </c>
      <c r="H42" s="42" t="s">
        <v>595</v>
      </c>
    </row>
    <row r="43" spans="1:8">
      <c r="A43" t="s">
        <v>128</v>
      </c>
      <c r="B43" s="4" t="s">
        <v>67</v>
      </c>
      <c r="C43" s="4" t="s">
        <v>270</v>
      </c>
      <c r="D43" s="42" t="s">
        <v>595</v>
      </c>
      <c r="E43" s="42" t="s">
        <v>595</v>
      </c>
      <c r="F43" s="42" t="s">
        <v>595</v>
      </c>
      <c r="G43" s="42" t="s">
        <v>595</v>
      </c>
      <c r="H43" s="42" t="s">
        <v>595</v>
      </c>
    </row>
    <row r="44" spans="1:8">
      <c r="A44" t="s">
        <v>228</v>
      </c>
      <c r="B44" s="4" t="s">
        <v>67</v>
      </c>
      <c r="C44" s="4" t="s">
        <v>271</v>
      </c>
      <c r="D44" s="42" t="s">
        <v>595</v>
      </c>
      <c r="E44" s="42" t="s">
        <v>595</v>
      </c>
      <c r="F44" s="42" t="s">
        <v>595</v>
      </c>
      <c r="G44" s="42" t="s">
        <v>595</v>
      </c>
      <c r="H44" s="42" t="s">
        <v>595</v>
      </c>
    </row>
    <row r="45" spans="1:8">
      <c r="A45" t="s">
        <v>230</v>
      </c>
      <c r="B45" s="4" t="s">
        <v>67</v>
      </c>
      <c r="C45" s="4" t="s">
        <v>272</v>
      </c>
      <c r="D45" s="42" t="s">
        <v>595</v>
      </c>
      <c r="E45" s="42" t="s">
        <v>595</v>
      </c>
      <c r="F45" s="42" t="s">
        <v>595</v>
      </c>
      <c r="G45" s="42" t="s">
        <v>595</v>
      </c>
      <c r="H45" s="42" t="s">
        <v>595</v>
      </c>
    </row>
    <row r="46" spans="1:8">
      <c r="A46" t="s">
        <v>146</v>
      </c>
      <c r="B46" s="4" t="s">
        <v>67</v>
      </c>
      <c r="C46" s="4" t="s">
        <v>273</v>
      </c>
      <c r="D46" s="42" t="s">
        <v>595</v>
      </c>
      <c r="E46" s="42" t="s">
        <v>595</v>
      </c>
      <c r="F46" s="42" t="s">
        <v>595</v>
      </c>
      <c r="G46" s="42" t="s">
        <v>595</v>
      </c>
      <c r="H46" s="42" t="s">
        <v>595</v>
      </c>
    </row>
    <row r="47" spans="1:8">
      <c r="A47" t="s">
        <v>233</v>
      </c>
      <c r="B47" s="4" t="s">
        <v>67</v>
      </c>
      <c r="C47" s="4" t="s">
        <v>274</v>
      </c>
      <c r="D47" s="42" t="s">
        <v>595</v>
      </c>
      <c r="E47" s="42" t="s">
        <v>595</v>
      </c>
      <c r="F47" s="42" t="s">
        <v>595</v>
      </c>
      <c r="G47" s="42" t="s">
        <v>595</v>
      </c>
      <c r="H47" s="42" t="s">
        <v>595</v>
      </c>
    </row>
    <row r="48" spans="1:8">
      <c r="A48" t="s">
        <v>235</v>
      </c>
      <c r="B48" s="4" t="s">
        <v>67</v>
      </c>
      <c r="C48" s="4" t="s">
        <v>275</v>
      </c>
      <c r="D48" s="42" t="s">
        <v>595</v>
      </c>
      <c r="E48" s="42" t="s">
        <v>595</v>
      </c>
      <c r="F48" s="42" t="s">
        <v>595</v>
      </c>
      <c r="G48" s="42" t="s">
        <v>595</v>
      </c>
      <c r="H48" s="42" t="s">
        <v>595</v>
      </c>
    </row>
    <row r="49" spans="1:8">
      <c r="A49" t="s">
        <v>159</v>
      </c>
      <c r="B49" s="4" t="s">
        <v>67</v>
      </c>
      <c r="C49" s="4" t="s">
        <v>276</v>
      </c>
      <c r="D49" s="42" t="s">
        <v>595</v>
      </c>
      <c r="E49" s="42" t="s">
        <v>595</v>
      </c>
      <c r="F49" s="42" t="s">
        <v>595</v>
      </c>
      <c r="G49" s="42" t="s">
        <v>595</v>
      </c>
      <c r="H49" s="42" t="s">
        <v>595</v>
      </c>
    </row>
    <row r="50" spans="1:8">
      <c r="A50" t="s">
        <v>238</v>
      </c>
      <c r="B50" s="4" t="s">
        <v>67</v>
      </c>
      <c r="C50" s="4" t="s">
        <v>277</v>
      </c>
      <c r="D50" s="42" t="s">
        <v>595</v>
      </c>
      <c r="E50" s="42" t="s">
        <v>595</v>
      </c>
      <c r="F50" s="42" t="s">
        <v>595</v>
      </c>
      <c r="G50" s="42" t="s">
        <v>595</v>
      </c>
      <c r="H50" s="42" t="s">
        <v>595</v>
      </c>
    </row>
    <row r="51" spans="1:8">
      <c r="A51" t="s">
        <v>240</v>
      </c>
      <c r="B51" s="43" t="s">
        <v>67</v>
      </c>
      <c r="C51" s="4" t="s">
        <v>278</v>
      </c>
      <c r="D51" s="42" t="s">
        <v>595</v>
      </c>
      <c r="E51" s="42" t="s">
        <v>595</v>
      </c>
      <c r="F51" s="42" t="s">
        <v>595</v>
      </c>
      <c r="G51" s="42" t="s">
        <v>595</v>
      </c>
      <c r="H51" s="42" t="s">
        <v>595</v>
      </c>
    </row>
    <row r="52" spans="1:8">
      <c r="A52" t="s">
        <v>173</v>
      </c>
      <c r="B52" s="4" t="s">
        <v>67</v>
      </c>
      <c r="C52" s="4" t="s">
        <v>279</v>
      </c>
      <c r="D52" s="42" t="s">
        <v>595</v>
      </c>
      <c r="E52" s="42" t="s">
        <v>595</v>
      </c>
      <c r="F52" s="42" t="s">
        <v>595</v>
      </c>
      <c r="G52" s="42" t="s">
        <v>595</v>
      </c>
      <c r="H52" s="42" t="s">
        <v>595</v>
      </c>
    </row>
    <row r="53" spans="1:8">
      <c r="A53" t="s">
        <v>176</v>
      </c>
      <c r="B53" s="4" t="s">
        <v>67</v>
      </c>
      <c r="C53" s="4" t="s">
        <v>280</v>
      </c>
      <c r="D53" s="42" t="s">
        <v>595</v>
      </c>
      <c r="E53" s="42" t="s">
        <v>595</v>
      </c>
      <c r="F53" s="42" t="s">
        <v>595</v>
      </c>
      <c r="G53" s="42" t="s">
        <v>595</v>
      </c>
      <c r="H53" s="42" t="s">
        <v>595</v>
      </c>
    </row>
    <row r="54" spans="1:8">
      <c r="A54" t="s">
        <v>178</v>
      </c>
      <c r="B54" s="44" t="s">
        <v>67</v>
      </c>
      <c r="C54" s="4" t="s">
        <v>281</v>
      </c>
      <c r="D54" s="42" t="s">
        <v>595</v>
      </c>
      <c r="E54" s="42" t="s">
        <v>595</v>
      </c>
      <c r="F54" s="42" t="s">
        <v>595</v>
      </c>
      <c r="G54" s="42" t="s">
        <v>595</v>
      </c>
      <c r="H54" s="42" t="s">
        <v>595</v>
      </c>
    </row>
    <row r="55" spans="1:8">
      <c r="A55" t="s">
        <v>180</v>
      </c>
      <c r="B55" s="43" t="s">
        <v>67</v>
      </c>
      <c r="C55" s="4" t="s">
        <v>282</v>
      </c>
      <c r="D55" s="42" t="s">
        <v>595</v>
      </c>
      <c r="E55" s="42" t="s">
        <v>595</v>
      </c>
      <c r="F55" s="42" t="s">
        <v>595</v>
      </c>
      <c r="G55" s="42" t="s">
        <v>595</v>
      </c>
      <c r="H55" s="42" t="s">
        <v>595</v>
      </c>
    </row>
    <row r="56" spans="1:8">
      <c r="A56" t="s">
        <v>182</v>
      </c>
      <c r="B56" s="4" t="s">
        <v>67</v>
      </c>
      <c r="C56" s="4" t="s">
        <v>283</v>
      </c>
      <c r="D56" s="42" t="s">
        <v>595</v>
      </c>
      <c r="E56" s="42" t="s">
        <v>595</v>
      </c>
      <c r="F56" s="42" t="s">
        <v>595</v>
      </c>
      <c r="G56" s="42" t="s">
        <v>595</v>
      </c>
      <c r="H56" s="42" t="s">
        <v>595</v>
      </c>
    </row>
    <row r="57" spans="1:8">
      <c r="A57" t="s">
        <v>184</v>
      </c>
      <c r="B57" s="4" t="s">
        <v>67</v>
      </c>
      <c r="C57" s="4" t="s">
        <v>284</v>
      </c>
      <c r="D57" s="42" t="s">
        <v>595</v>
      </c>
      <c r="E57" s="42" t="s">
        <v>595</v>
      </c>
      <c r="F57" s="42" t="s">
        <v>595</v>
      </c>
      <c r="G57" s="42" t="s">
        <v>595</v>
      </c>
      <c r="H57" s="42" t="s">
        <v>595</v>
      </c>
    </row>
    <row r="58" spans="1:8">
      <c r="A58" t="s">
        <v>248</v>
      </c>
      <c r="B58" s="4" t="s">
        <v>67</v>
      </c>
      <c r="C58" s="4" t="s">
        <v>285</v>
      </c>
      <c r="D58" s="42" t="s">
        <v>595</v>
      </c>
      <c r="E58" s="42" t="s">
        <v>595</v>
      </c>
      <c r="F58" s="42" t="s">
        <v>595</v>
      </c>
      <c r="G58" s="42" t="s">
        <v>595</v>
      </c>
      <c r="H58" s="42" t="s">
        <v>595</v>
      </c>
    </row>
    <row r="59" spans="1:8">
      <c r="A59" t="s">
        <v>63</v>
      </c>
      <c r="B59" s="4" t="s">
        <v>68</v>
      </c>
      <c r="C59" s="4" t="s">
        <v>212</v>
      </c>
      <c r="D59" s="42">
        <v>24</v>
      </c>
      <c r="E59" s="42">
        <v>26</v>
      </c>
      <c r="F59" s="42">
        <v>25</v>
      </c>
      <c r="G59" s="42">
        <v>25</v>
      </c>
      <c r="H59" s="42">
        <v>17</v>
      </c>
    </row>
    <row r="60" spans="1:8">
      <c r="A60" t="s">
        <v>114</v>
      </c>
      <c r="B60" s="4" t="s">
        <v>68</v>
      </c>
      <c r="C60" s="4" t="s">
        <v>286</v>
      </c>
      <c r="D60" s="42">
        <v>24</v>
      </c>
      <c r="E60" s="42">
        <v>26</v>
      </c>
      <c r="F60" s="42">
        <v>25</v>
      </c>
      <c r="G60" s="42">
        <v>26</v>
      </c>
      <c r="H60" s="42">
        <v>17</v>
      </c>
    </row>
    <row r="61" spans="1:8">
      <c r="A61" t="s">
        <v>123</v>
      </c>
      <c r="B61" s="4" t="s">
        <v>68</v>
      </c>
      <c r="C61" s="4" t="s">
        <v>287</v>
      </c>
      <c r="D61" s="42" t="s">
        <v>595</v>
      </c>
      <c r="E61" s="42" t="s">
        <v>595</v>
      </c>
      <c r="F61" s="42" t="s">
        <v>595</v>
      </c>
      <c r="G61" s="42" t="s">
        <v>595</v>
      </c>
      <c r="H61" s="42" t="s">
        <v>595</v>
      </c>
    </row>
    <row r="62" spans="1:8">
      <c r="A62" t="s">
        <v>128</v>
      </c>
      <c r="B62" s="43" t="s">
        <v>68</v>
      </c>
      <c r="C62" s="4" t="s">
        <v>288</v>
      </c>
      <c r="D62" s="42">
        <v>20</v>
      </c>
      <c r="E62" s="42" t="s">
        <v>595</v>
      </c>
      <c r="F62" s="42">
        <v>20</v>
      </c>
      <c r="G62" s="42" t="s">
        <v>595</v>
      </c>
      <c r="H62" s="42">
        <v>20</v>
      </c>
    </row>
    <row r="63" spans="1:8">
      <c r="A63" t="s">
        <v>228</v>
      </c>
      <c r="B63" s="4" t="s">
        <v>68</v>
      </c>
      <c r="C63" s="4" t="s">
        <v>289</v>
      </c>
      <c r="D63" s="42">
        <v>20</v>
      </c>
      <c r="E63" s="42" t="s">
        <v>595</v>
      </c>
      <c r="F63" s="42">
        <v>20</v>
      </c>
      <c r="G63" s="42" t="s">
        <v>595</v>
      </c>
      <c r="H63" s="42" t="s">
        <v>595</v>
      </c>
    </row>
    <row r="64" spans="1:8">
      <c r="A64" t="s">
        <v>230</v>
      </c>
      <c r="B64" s="4" t="s">
        <v>68</v>
      </c>
      <c r="C64" s="4" t="s">
        <v>290</v>
      </c>
      <c r="D64" s="42" t="s">
        <v>595</v>
      </c>
      <c r="E64" s="42" t="s">
        <v>595</v>
      </c>
      <c r="F64" s="42" t="s">
        <v>595</v>
      </c>
      <c r="G64" s="42" t="s">
        <v>595</v>
      </c>
      <c r="H64" s="42" t="s">
        <v>595</v>
      </c>
    </row>
    <row r="65" spans="1:8">
      <c r="A65" t="s">
        <v>146</v>
      </c>
      <c r="B65" s="4" t="s">
        <v>68</v>
      </c>
      <c r="C65" s="4" t="s">
        <v>291</v>
      </c>
      <c r="D65" s="42" t="s">
        <v>595</v>
      </c>
      <c r="E65" s="42" t="s">
        <v>595</v>
      </c>
      <c r="F65" s="42" t="s">
        <v>595</v>
      </c>
      <c r="G65" s="42" t="s">
        <v>595</v>
      </c>
      <c r="H65" s="42" t="s">
        <v>595</v>
      </c>
    </row>
    <row r="66" spans="1:8">
      <c r="A66" t="s">
        <v>233</v>
      </c>
      <c r="B66" s="4" t="s">
        <v>68</v>
      </c>
      <c r="C66" s="4" t="s">
        <v>292</v>
      </c>
      <c r="D66" s="42" t="s">
        <v>595</v>
      </c>
      <c r="E66" s="42" t="s">
        <v>595</v>
      </c>
      <c r="F66" s="42" t="s">
        <v>595</v>
      </c>
      <c r="G66" s="42" t="s">
        <v>595</v>
      </c>
      <c r="H66" s="42" t="s">
        <v>595</v>
      </c>
    </row>
    <row r="67" spans="1:8">
      <c r="A67" t="s">
        <v>235</v>
      </c>
      <c r="B67" s="4" t="s">
        <v>68</v>
      </c>
      <c r="C67" s="4" t="s">
        <v>293</v>
      </c>
      <c r="D67" s="42" t="s">
        <v>595</v>
      </c>
      <c r="E67" s="42" t="s">
        <v>595</v>
      </c>
      <c r="F67" s="42" t="s">
        <v>595</v>
      </c>
      <c r="G67" s="42" t="s">
        <v>595</v>
      </c>
      <c r="H67" s="42" t="s">
        <v>595</v>
      </c>
    </row>
    <row r="68" spans="1:8">
      <c r="A68" t="s">
        <v>159</v>
      </c>
      <c r="B68" s="4" t="s">
        <v>68</v>
      </c>
      <c r="C68" s="4" t="s">
        <v>294</v>
      </c>
      <c r="D68" s="42">
        <v>26</v>
      </c>
      <c r="E68" s="42">
        <v>24</v>
      </c>
      <c r="F68" s="42" t="s">
        <v>595</v>
      </c>
      <c r="G68" s="42">
        <v>22</v>
      </c>
      <c r="H68" s="42">
        <v>12</v>
      </c>
    </row>
    <row r="69" spans="1:8">
      <c r="A69" t="s">
        <v>238</v>
      </c>
      <c r="B69" s="4" t="s">
        <v>68</v>
      </c>
      <c r="C69" s="4" t="s">
        <v>295</v>
      </c>
      <c r="D69" s="42" t="s">
        <v>595</v>
      </c>
      <c r="E69" s="42" t="s">
        <v>595</v>
      </c>
      <c r="F69" s="42" t="s">
        <v>595</v>
      </c>
      <c r="G69" s="42">
        <v>23</v>
      </c>
      <c r="H69" s="42" t="s">
        <v>595</v>
      </c>
    </row>
    <row r="70" spans="1:8">
      <c r="A70" t="s">
        <v>240</v>
      </c>
      <c r="B70" s="43" t="s">
        <v>68</v>
      </c>
      <c r="C70" s="4" t="s">
        <v>296</v>
      </c>
      <c r="D70" s="42" t="s">
        <v>595</v>
      </c>
      <c r="E70" s="42" t="s">
        <v>595</v>
      </c>
      <c r="F70" s="42" t="s">
        <v>595</v>
      </c>
      <c r="G70" s="42" t="s">
        <v>595</v>
      </c>
      <c r="H70" s="42" t="s">
        <v>595</v>
      </c>
    </row>
    <row r="71" spans="1:8">
      <c r="A71" t="s">
        <v>173</v>
      </c>
      <c r="B71" s="4" t="s">
        <v>68</v>
      </c>
      <c r="C71" s="4" t="s">
        <v>297</v>
      </c>
      <c r="D71" s="42" t="s">
        <v>595</v>
      </c>
      <c r="E71" s="42" t="s">
        <v>595</v>
      </c>
      <c r="F71" s="42" t="s">
        <v>595</v>
      </c>
      <c r="G71" s="42" t="s">
        <v>595</v>
      </c>
      <c r="H71" s="42" t="s">
        <v>595</v>
      </c>
    </row>
    <row r="72" spans="1:8">
      <c r="A72" t="s">
        <v>176</v>
      </c>
      <c r="B72" s="4" t="s">
        <v>68</v>
      </c>
      <c r="C72" s="4" t="s">
        <v>298</v>
      </c>
      <c r="D72" s="42">
        <v>15</v>
      </c>
      <c r="E72" s="42">
        <v>8</v>
      </c>
      <c r="F72" s="42" t="s">
        <v>595</v>
      </c>
      <c r="G72" s="42" t="s">
        <v>595</v>
      </c>
      <c r="H72" s="42" t="s">
        <v>595</v>
      </c>
    </row>
    <row r="73" spans="1:8">
      <c r="A73" t="s">
        <v>178</v>
      </c>
      <c r="B73" s="44" t="s">
        <v>68</v>
      </c>
      <c r="C73" s="4" t="s">
        <v>299</v>
      </c>
      <c r="D73" s="42" t="s">
        <v>595</v>
      </c>
      <c r="E73" s="42" t="s">
        <v>595</v>
      </c>
      <c r="F73" s="42" t="s">
        <v>595</v>
      </c>
      <c r="G73" s="42" t="s">
        <v>595</v>
      </c>
      <c r="H73" s="42" t="s">
        <v>595</v>
      </c>
    </row>
    <row r="74" spans="1:8">
      <c r="A74" t="s">
        <v>180</v>
      </c>
      <c r="B74" s="4" t="s">
        <v>68</v>
      </c>
      <c r="C74" s="4" t="s">
        <v>300</v>
      </c>
      <c r="D74" s="42" t="s">
        <v>595</v>
      </c>
      <c r="E74" s="42" t="s">
        <v>595</v>
      </c>
      <c r="F74" s="42" t="s">
        <v>595</v>
      </c>
      <c r="G74" s="42" t="s">
        <v>595</v>
      </c>
      <c r="H74" s="42" t="s">
        <v>595</v>
      </c>
    </row>
    <row r="75" spans="1:8">
      <c r="A75" t="s">
        <v>182</v>
      </c>
      <c r="B75" s="4" t="s">
        <v>68</v>
      </c>
      <c r="C75" s="4" t="s">
        <v>301</v>
      </c>
      <c r="D75" s="42" t="s">
        <v>595</v>
      </c>
      <c r="E75" s="42" t="s">
        <v>595</v>
      </c>
      <c r="F75" s="42" t="s">
        <v>595</v>
      </c>
      <c r="G75" s="42" t="s">
        <v>595</v>
      </c>
      <c r="H75" s="42" t="s">
        <v>595</v>
      </c>
    </row>
    <row r="76" spans="1:8">
      <c r="A76" t="s">
        <v>184</v>
      </c>
      <c r="B76" s="4" t="s">
        <v>68</v>
      </c>
      <c r="C76" s="4" t="s">
        <v>302</v>
      </c>
      <c r="D76" s="42" t="s">
        <v>595</v>
      </c>
      <c r="E76" s="42" t="s">
        <v>595</v>
      </c>
      <c r="F76" s="42" t="s">
        <v>595</v>
      </c>
      <c r="G76" s="42" t="s">
        <v>595</v>
      </c>
      <c r="H76" s="42" t="s">
        <v>595</v>
      </c>
    </row>
    <row r="77" spans="1:8">
      <c r="A77" t="s">
        <v>248</v>
      </c>
      <c r="B77" s="4" t="s">
        <v>68</v>
      </c>
      <c r="C77" s="4" t="s">
        <v>303</v>
      </c>
      <c r="D77" s="42">
        <v>30</v>
      </c>
      <c r="E77" s="42">
        <v>34</v>
      </c>
      <c r="F77" s="42">
        <v>33</v>
      </c>
      <c r="G77" s="42">
        <v>42</v>
      </c>
      <c r="H77" s="42">
        <v>29</v>
      </c>
    </row>
    <row r="78" spans="1:8">
      <c r="A78" t="s">
        <v>63</v>
      </c>
      <c r="B78" s="4" t="s">
        <v>73</v>
      </c>
      <c r="C78" s="4" t="s">
        <v>216</v>
      </c>
      <c r="D78" s="42">
        <v>22</v>
      </c>
      <c r="E78" s="42">
        <v>26</v>
      </c>
      <c r="F78" s="42">
        <v>23</v>
      </c>
      <c r="G78" s="42">
        <v>23</v>
      </c>
      <c r="H78" s="42">
        <v>22</v>
      </c>
    </row>
    <row r="79" spans="1:8">
      <c r="A79" t="s">
        <v>114</v>
      </c>
      <c r="B79" s="4" t="s">
        <v>73</v>
      </c>
      <c r="C79" s="4" t="s">
        <v>304</v>
      </c>
      <c r="D79" s="42">
        <v>22</v>
      </c>
      <c r="E79" s="42">
        <v>24</v>
      </c>
      <c r="F79" s="42">
        <v>23</v>
      </c>
      <c r="G79" s="42">
        <v>23</v>
      </c>
      <c r="H79" s="42">
        <v>24</v>
      </c>
    </row>
    <row r="80" spans="1:8">
      <c r="A80" t="s">
        <v>123</v>
      </c>
      <c r="B80" s="43" t="s">
        <v>73</v>
      </c>
      <c r="C80" s="4" t="s">
        <v>305</v>
      </c>
      <c r="D80" s="42" t="s">
        <v>595</v>
      </c>
      <c r="E80" s="42" t="s">
        <v>595</v>
      </c>
      <c r="F80" s="42" t="s">
        <v>595</v>
      </c>
      <c r="G80" s="42" t="s">
        <v>595</v>
      </c>
      <c r="H80" s="42" t="s">
        <v>595</v>
      </c>
    </row>
    <row r="81" spans="1:8">
      <c r="A81" t="s">
        <v>128</v>
      </c>
      <c r="B81" s="4" t="s">
        <v>73</v>
      </c>
      <c r="C81" s="4" t="s">
        <v>306</v>
      </c>
      <c r="D81" s="42">
        <v>25</v>
      </c>
      <c r="E81" s="42">
        <v>26</v>
      </c>
      <c r="F81" s="42">
        <v>27</v>
      </c>
      <c r="G81" s="42">
        <v>21</v>
      </c>
      <c r="H81" s="42" t="s">
        <v>595</v>
      </c>
    </row>
    <row r="82" spans="1:8">
      <c r="A82" t="s">
        <v>228</v>
      </c>
      <c r="B82" s="4" t="s">
        <v>73</v>
      </c>
      <c r="C82" s="4" t="s">
        <v>307</v>
      </c>
      <c r="D82" s="42">
        <v>26</v>
      </c>
      <c r="E82" s="42">
        <v>26</v>
      </c>
      <c r="F82" s="42">
        <v>27</v>
      </c>
      <c r="G82" s="42" t="s">
        <v>595</v>
      </c>
      <c r="H82" s="42" t="s">
        <v>595</v>
      </c>
    </row>
    <row r="83" spans="1:8">
      <c r="A83" t="s">
        <v>230</v>
      </c>
      <c r="B83" s="4" t="s">
        <v>73</v>
      </c>
      <c r="C83" s="4" t="s">
        <v>308</v>
      </c>
      <c r="D83" s="42" t="s">
        <v>595</v>
      </c>
      <c r="E83" s="42" t="s">
        <v>595</v>
      </c>
      <c r="F83" s="42" t="s">
        <v>595</v>
      </c>
      <c r="G83" s="42" t="s">
        <v>595</v>
      </c>
      <c r="H83" s="42" t="s">
        <v>595</v>
      </c>
    </row>
    <row r="84" spans="1:8">
      <c r="A84" t="s">
        <v>146</v>
      </c>
      <c r="B84" s="4" t="s">
        <v>73</v>
      </c>
      <c r="C84" s="4" t="s">
        <v>309</v>
      </c>
      <c r="D84" s="42" t="s">
        <v>595</v>
      </c>
      <c r="E84" s="42" t="s">
        <v>595</v>
      </c>
      <c r="F84" s="42" t="s">
        <v>595</v>
      </c>
      <c r="G84" s="42" t="s">
        <v>595</v>
      </c>
      <c r="H84" s="42" t="s">
        <v>595</v>
      </c>
    </row>
    <row r="85" spans="1:8">
      <c r="A85" t="s">
        <v>233</v>
      </c>
      <c r="B85" s="4" t="s">
        <v>73</v>
      </c>
      <c r="C85" s="4" t="s">
        <v>310</v>
      </c>
      <c r="D85" s="42" t="s">
        <v>595</v>
      </c>
      <c r="E85" s="42" t="s">
        <v>595</v>
      </c>
      <c r="F85" s="42" t="s">
        <v>595</v>
      </c>
      <c r="G85" s="42" t="s">
        <v>595</v>
      </c>
      <c r="H85" s="42" t="s">
        <v>595</v>
      </c>
    </row>
    <row r="86" spans="1:8">
      <c r="A86" t="s">
        <v>235</v>
      </c>
      <c r="B86" s="4" t="s">
        <v>73</v>
      </c>
      <c r="C86" s="4" t="s">
        <v>311</v>
      </c>
      <c r="D86" s="42" t="s">
        <v>595</v>
      </c>
      <c r="E86" s="42" t="s">
        <v>595</v>
      </c>
      <c r="F86" s="42" t="s">
        <v>595</v>
      </c>
      <c r="G86" s="42" t="s">
        <v>595</v>
      </c>
      <c r="H86" s="42" t="s">
        <v>595</v>
      </c>
    </row>
    <row r="87" spans="1:8">
      <c r="A87" t="s">
        <v>159</v>
      </c>
      <c r="B87" s="4" t="s">
        <v>73</v>
      </c>
      <c r="C87" s="4" t="s">
        <v>312</v>
      </c>
      <c r="D87" s="42" t="s">
        <v>595</v>
      </c>
      <c r="E87" s="42">
        <v>29</v>
      </c>
      <c r="F87" s="42" t="s">
        <v>595</v>
      </c>
      <c r="G87" s="42" t="s">
        <v>595</v>
      </c>
      <c r="H87" s="42">
        <v>21</v>
      </c>
    </row>
    <row r="88" spans="1:8">
      <c r="A88" t="s">
        <v>238</v>
      </c>
      <c r="B88" s="43" t="s">
        <v>73</v>
      </c>
      <c r="C88" s="4" t="s">
        <v>313</v>
      </c>
      <c r="D88" s="42" t="s">
        <v>595</v>
      </c>
      <c r="E88" s="42" t="s">
        <v>595</v>
      </c>
      <c r="F88" s="42" t="s">
        <v>595</v>
      </c>
      <c r="G88" s="42" t="s">
        <v>595</v>
      </c>
      <c r="H88" s="42">
        <v>24</v>
      </c>
    </row>
    <row r="89" spans="1:8">
      <c r="A89" t="s">
        <v>240</v>
      </c>
      <c r="B89" s="4" t="s">
        <v>73</v>
      </c>
      <c r="C89" s="4" t="s">
        <v>314</v>
      </c>
      <c r="D89" s="42" t="s">
        <v>595</v>
      </c>
      <c r="E89" s="42" t="s">
        <v>595</v>
      </c>
      <c r="F89" s="42" t="s">
        <v>595</v>
      </c>
      <c r="G89" s="42" t="s">
        <v>595</v>
      </c>
      <c r="H89" s="42" t="s">
        <v>595</v>
      </c>
    </row>
    <row r="90" spans="1:8">
      <c r="A90" t="s">
        <v>173</v>
      </c>
      <c r="B90" s="4" t="s">
        <v>73</v>
      </c>
      <c r="C90" s="4" t="s">
        <v>315</v>
      </c>
      <c r="D90" s="42" t="s">
        <v>595</v>
      </c>
      <c r="E90" s="42" t="s">
        <v>595</v>
      </c>
      <c r="F90" s="42" t="s">
        <v>595</v>
      </c>
      <c r="G90" s="42" t="s">
        <v>595</v>
      </c>
      <c r="H90" s="42" t="s">
        <v>595</v>
      </c>
    </row>
    <row r="91" spans="1:8">
      <c r="A91" t="s">
        <v>176</v>
      </c>
      <c r="B91" s="44" t="s">
        <v>73</v>
      </c>
      <c r="C91" s="4" t="s">
        <v>316</v>
      </c>
      <c r="D91" s="42" t="s">
        <v>595</v>
      </c>
      <c r="E91" s="42" t="s">
        <v>595</v>
      </c>
      <c r="F91" s="42">
        <v>7</v>
      </c>
      <c r="G91" s="42" t="s">
        <v>595</v>
      </c>
      <c r="H91" s="42" t="s">
        <v>595</v>
      </c>
    </row>
    <row r="92" spans="1:8">
      <c r="A92" t="s">
        <v>178</v>
      </c>
      <c r="B92" s="4" t="s">
        <v>73</v>
      </c>
      <c r="C92" s="4" t="s">
        <v>317</v>
      </c>
      <c r="D92" s="42" t="s">
        <v>595</v>
      </c>
      <c r="E92" s="42" t="s">
        <v>595</v>
      </c>
      <c r="F92" s="42" t="s">
        <v>595</v>
      </c>
      <c r="G92" s="42" t="s">
        <v>595</v>
      </c>
      <c r="H92" s="42" t="s">
        <v>595</v>
      </c>
    </row>
    <row r="93" spans="1:8">
      <c r="A93" t="s">
        <v>180</v>
      </c>
      <c r="B93" s="4" t="s">
        <v>73</v>
      </c>
      <c r="C93" s="4" t="s">
        <v>318</v>
      </c>
      <c r="D93" s="42" t="s">
        <v>595</v>
      </c>
      <c r="E93" s="42" t="s">
        <v>595</v>
      </c>
      <c r="F93" s="42" t="s">
        <v>595</v>
      </c>
      <c r="G93" s="42" t="s">
        <v>595</v>
      </c>
      <c r="H93" s="42" t="s">
        <v>595</v>
      </c>
    </row>
    <row r="94" spans="1:8">
      <c r="A94" t="s">
        <v>182</v>
      </c>
      <c r="B94" s="4" t="s">
        <v>73</v>
      </c>
      <c r="C94" s="4" t="s">
        <v>319</v>
      </c>
      <c r="D94" s="42" t="s">
        <v>595</v>
      </c>
      <c r="E94" s="42" t="s">
        <v>595</v>
      </c>
      <c r="F94" s="42" t="s">
        <v>595</v>
      </c>
      <c r="G94" s="42" t="s">
        <v>595</v>
      </c>
      <c r="H94" s="42" t="s">
        <v>595</v>
      </c>
    </row>
    <row r="95" spans="1:8">
      <c r="A95" t="s">
        <v>184</v>
      </c>
      <c r="B95" s="4" t="s">
        <v>73</v>
      </c>
      <c r="C95" s="4" t="s">
        <v>320</v>
      </c>
      <c r="D95" s="42" t="s">
        <v>595</v>
      </c>
      <c r="E95" s="42" t="s">
        <v>595</v>
      </c>
      <c r="F95" s="42" t="s">
        <v>595</v>
      </c>
      <c r="G95" s="42" t="s">
        <v>595</v>
      </c>
      <c r="H95" s="42" t="s">
        <v>595</v>
      </c>
    </row>
    <row r="96" spans="1:8">
      <c r="A96" t="s">
        <v>248</v>
      </c>
      <c r="B96" s="4" t="s">
        <v>73</v>
      </c>
      <c r="C96" s="4" t="s">
        <v>321</v>
      </c>
      <c r="D96" s="42">
        <v>23</v>
      </c>
      <c r="E96" s="42">
        <v>22</v>
      </c>
      <c r="F96" s="42">
        <v>24</v>
      </c>
      <c r="G96" s="42">
        <v>23</v>
      </c>
      <c r="H96" s="42">
        <v>25</v>
      </c>
    </row>
    <row r="97" spans="1:8">
      <c r="A97" t="s">
        <v>63</v>
      </c>
      <c r="B97" s="4" t="s">
        <v>57</v>
      </c>
      <c r="C97" s="4" t="s">
        <v>203</v>
      </c>
      <c r="D97" s="42">
        <v>27</v>
      </c>
      <c r="E97" s="42">
        <v>27</v>
      </c>
      <c r="F97" s="42">
        <v>25</v>
      </c>
      <c r="G97" s="42">
        <v>29</v>
      </c>
      <c r="H97" s="42">
        <v>27</v>
      </c>
    </row>
    <row r="98" spans="1:8">
      <c r="A98" t="s">
        <v>114</v>
      </c>
      <c r="B98" s="43" t="s">
        <v>57</v>
      </c>
      <c r="C98" s="4" t="s">
        <v>322</v>
      </c>
      <c r="D98" s="42">
        <v>26</v>
      </c>
      <c r="E98" s="42">
        <v>27</v>
      </c>
      <c r="F98" s="42">
        <v>25</v>
      </c>
      <c r="G98" s="42">
        <v>28</v>
      </c>
      <c r="H98" s="42">
        <v>26</v>
      </c>
    </row>
    <row r="99" spans="1:8">
      <c r="A99" t="s">
        <v>123</v>
      </c>
      <c r="B99" s="4" t="s">
        <v>57</v>
      </c>
      <c r="C99" s="4" t="s">
        <v>323</v>
      </c>
      <c r="D99" s="42">
        <v>29</v>
      </c>
      <c r="E99" s="42">
        <v>27</v>
      </c>
      <c r="F99" s="42">
        <v>27</v>
      </c>
      <c r="G99" s="42">
        <v>36</v>
      </c>
      <c r="H99" s="42">
        <v>36</v>
      </c>
    </row>
    <row r="100" spans="1:8">
      <c r="A100" t="s">
        <v>128</v>
      </c>
      <c r="B100" s="4" t="s">
        <v>57</v>
      </c>
      <c r="C100" s="4" t="s">
        <v>324</v>
      </c>
      <c r="D100" s="42">
        <v>28</v>
      </c>
      <c r="E100" s="42">
        <v>24</v>
      </c>
      <c r="F100" s="42">
        <v>26</v>
      </c>
      <c r="G100" s="42">
        <v>35</v>
      </c>
      <c r="H100" s="42">
        <v>30</v>
      </c>
    </row>
    <row r="101" spans="1:8">
      <c r="A101" t="s">
        <v>228</v>
      </c>
      <c r="B101" s="4" t="s">
        <v>57</v>
      </c>
      <c r="C101" s="4" t="s">
        <v>325</v>
      </c>
      <c r="D101" s="42">
        <v>27</v>
      </c>
      <c r="E101" s="42">
        <v>24</v>
      </c>
      <c r="F101" s="42">
        <v>23</v>
      </c>
      <c r="G101" s="42">
        <v>31</v>
      </c>
      <c r="H101" s="42">
        <v>25</v>
      </c>
    </row>
    <row r="102" spans="1:8">
      <c r="A102" t="s">
        <v>230</v>
      </c>
      <c r="B102" s="4" t="s">
        <v>57</v>
      </c>
      <c r="C102" s="4" t="s">
        <v>326</v>
      </c>
      <c r="D102" s="42">
        <v>29</v>
      </c>
      <c r="E102" s="42">
        <v>27</v>
      </c>
      <c r="F102" s="42" t="s">
        <v>595</v>
      </c>
      <c r="G102" s="42">
        <v>42</v>
      </c>
      <c r="H102" s="42">
        <v>36</v>
      </c>
    </row>
    <row r="103" spans="1:8">
      <c r="A103" t="s">
        <v>146</v>
      </c>
      <c r="B103" s="4" t="s">
        <v>57</v>
      </c>
      <c r="C103" s="4" t="s">
        <v>327</v>
      </c>
      <c r="D103" s="42" t="s">
        <v>595</v>
      </c>
      <c r="E103" s="42" t="s">
        <v>595</v>
      </c>
      <c r="F103" s="42" t="s">
        <v>595</v>
      </c>
      <c r="G103" s="42" t="s">
        <v>595</v>
      </c>
      <c r="H103" s="42" t="s">
        <v>595</v>
      </c>
    </row>
    <row r="104" spans="1:8">
      <c r="A104" t="s">
        <v>233</v>
      </c>
      <c r="B104" s="4" t="s">
        <v>57</v>
      </c>
      <c r="C104" s="4" t="s">
        <v>328</v>
      </c>
      <c r="D104" s="42" t="s">
        <v>595</v>
      </c>
      <c r="E104" s="42" t="s">
        <v>595</v>
      </c>
      <c r="F104" s="42" t="s">
        <v>595</v>
      </c>
      <c r="G104" s="42" t="s">
        <v>595</v>
      </c>
      <c r="H104" s="42" t="s">
        <v>595</v>
      </c>
    </row>
    <row r="105" spans="1:8">
      <c r="A105" t="s">
        <v>235</v>
      </c>
      <c r="B105" s="4" t="s">
        <v>57</v>
      </c>
      <c r="C105" s="4" t="s">
        <v>329</v>
      </c>
      <c r="D105" s="42" t="s">
        <v>595</v>
      </c>
      <c r="E105" s="42" t="s">
        <v>595</v>
      </c>
      <c r="F105" s="42" t="s">
        <v>595</v>
      </c>
      <c r="G105" s="42" t="s">
        <v>595</v>
      </c>
      <c r="H105" s="42" t="s">
        <v>595</v>
      </c>
    </row>
    <row r="106" spans="1:8">
      <c r="A106" t="s">
        <v>159</v>
      </c>
      <c r="B106" s="43" t="s">
        <v>57</v>
      </c>
      <c r="C106" s="4" t="s">
        <v>330</v>
      </c>
      <c r="D106" s="42">
        <v>27</v>
      </c>
      <c r="E106" s="42">
        <v>29</v>
      </c>
      <c r="F106" s="42">
        <v>26</v>
      </c>
      <c r="G106" s="42">
        <v>27</v>
      </c>
      <c r="H106" s="42">
        <v>27</v>
      </c>
    </row>
    <row r="107" spans="1:8">
      <c r="A107" t="s">
        <v>238</v>
      </c>
      <c r="B107" s="4" t="s">
        <v>57</v>
      </c>
      <c r="C107" s="4" t="s">
        <v>331</v>
      </c>
      <c r="D107" s="42">
        <v>25</v>
      </c>
      <c r="E107" s="42">
        <v>28</v>
      </c>
      <c r="F107" s="42">
        <v>26</v>
      </c>
      <c r="G107" s="42">
        <v>27</v>
      </c>
      <c r="H107" s="42">
        <v>24</v>
      </c>
    </row>
    <row r="108" spans="1:8">
      <c r="A108" t="s">
        <v>240</v>
      </c>
      <c r="B108" s="4" t="s">
        <v>57</v>
      </c>
      <c r="C108" s="4" t="s">
        <v>332</v>
      </c>
      <c r="D108" s="42" t="s">
        <v>595</v>
      </c>
      <c r="E108" s="42" t="s">
        <v>595</v>
      </c>
      <c r="F108" s="42" t="s">
        <v>595</v>
      </c>
      <c r="G108" s="42" t="s">
        <v>595</v>
      </c>
      <c r="H108" s="42" t="s">
        <v>595</v>
      </c>
    </row>
    <row r="109" spans="1:8">
      <c r="A109" t="s">
        <v>173</v>
      </c>
      <c r="B109" s="44" t="s">
        <v>57</v>
      </c>
      <c r="C109" s="4" t="s">
        <v>333</v>
      </c>
      <c r="D109" s="42" t="s">
        <v>595</v>
      </c>
      <c r="E109" s="42" t="s">
        <v>595</v>
      </c>
      <c r="F109" s="42" t="s">
        <v>595</v>
      </c>
      <c r="G109" s="42" t="s">
        <v>595</v>
      </c>
      <c r="H109" s="42" t="s">
        <v>595</v>
      </c>
    </row>
    <row r="110" spans="1:8">
      <c r="A110" t="s">
        <v>176</v>
      </c>
      <c r="B110" s="4" t="s">
        <v>57</v>
      </c>
      <c r="C110" s="4" t="s">
        <v>334</v>
      </c>
      <c r="D110" s="42">
        <v>22</v>
      </c>
      <c r="E110" s="42">
        <v>19</v>
      </c>
      <c r="F110" s="42">
        <v>16</v>
      </c>
      <c r="G110" s="42">
        <v>22</v>
      </c>
      <c r="H110" s="42">
        <v>19</v>
      </c>
    </row>
    <row r="111" spans="1:8">
      <c r="A111" t="s">
        <v>178</v>
      </c>
      <c r="B111" s="4" t="s">
        <v>57</v>
      </c>
      <c r="C111" s="4" t="s">
        <v>335</v>
      </c>
      <c r="D111" s="42" t="s">
        <v>595</v>
      </c>
      <c r="E111" s="42" t="s">
        <v>595</v>
      </c>
      <c r="F111" s="42" t="s">
        <v>595</v>
      </c>
      <c r="G111" s="42" t="s">
        <v>595</v>
      </c>
      <c r="H111" s="42">
        <v>13</v>
      </c>
    </row>
    <row r="112" spans="1:8">
      <c r="A112" t="s">
        <v>180</v>
      </c>
      <c r="B112" s="4" t="s">
        <v>57</v>
      </c>
      <c r="C112" s="4" t="s">
        <v>336</v>
      </c>
      <c r="D112" s="42" t="s">
        <v>595</v>
      </c>
      <c r="E112" s="42" t="s">
        <v>595</v>
      </c>
      <c r="F112" s="42">
        <v>4</v>
      </c>
      <c r="G112" s="42" t="s">
        <v>595</v>
      </c>
      <c r="H112" s="42" t="s">
        <v>595</v>
      </c>
    </row>
    <row r="113" spans="1:8">
      <c r="A113" t="s">
        <v>182</v>
      </c>
      <c r="B113" s="4" t="s">
        <v>57</v>
      </c>
      <c r="C113" s="4" t="s">
        <v>337</v>
      </c>
      <c r="D113" s="42" t="s">
        <v>595</v>
      </c>
      <c r="E113" s="42" t="s">
        <v>595</v>
      </c>
      <c r="F113" s="42" t="s">
        <v>595</v>
      </c>
      <c r="G113" s="42" t="s">
        <v>595</v>
      </c>
      <c r="H113" s="42" t="s">
        <v>595</v>
      </c>
    </row>
    <row r="114" spans="1:8">
      <c r="A114" t="s">
        <v>184</v>
      </c>
      <c r="B114" s="4" t="s">
        <v>57</v>
      </c>
      <c r="C114" s="4" t="s">
        <v>338</v>
      </c>
      <c r="D114" s="42">
        <v>20</v>
      </c>
      <c r="E114" s="42">
        <v>15</v>
      </c>
      <c r="F114" s="42">
        <v>17</v>
      </c>
      <c r="G114" s="42">
        <v>20</v>
      </c>
      <c r="H114" s="42">
        <v>14</v>
      </c>
    </row>
    <row r="115" spans="1:8">
      <c r="A115" t="s">
        <v>248</v>
      </c>
      <c r="B115" s="4" t="s">
        <v>57</v>
      </c>
      <c r="C115" s="4" t="s">
        <v>339</v>
      </c>
      <c r="D115" s="42">
        <v>39</v>
      </c>
      <c r="E115" s="42">
        <v>45</v>
      </c>
      <c r="F115" s="42">
        <v>29</v>
      </c>
      <c r="G115" s="42">
        <v>34</v>
      </c>
      <c r="H115" s="42">
        <v>42</v>
      </c>
    </row>
    <row r="116" spans="1:8">
      <c r="A116" t="s">
        <v>63</v>
      </c>
      <c r="B116" s="45" t="s">
        <v>74</v>
      </c>
      <c r="C116" s="4" t="s">
        <v>217</v>
      </c>
      <c r="D116" s="42">
        <v>27</v>
      </c>
      <c r="E116" s="42">
        <v>28</v>
      </c>
      <c r="F116" s="42">
        <v>28</v>
      </c>
      <c r="G116" s="42">
        <v>28</v>
      </c>
      <c r="H116" s="42">
        <v>29</v>
      </c>
    </row>
    <row r="117" spans="1:8">
      <c r="A117" t="s">
        <v>114</v>
      </c>
      <c r="B117" s="46" t="s">
        <v>74</v>
      </c>
      <c r="C117" s="4" t="s">
        <v>340</v>
      </c>
      <c r="D117" s="42">
        <v>26</v>
      </c>
      <c r="E117" s="42">
        <v>27</v>
      </c>
      <c r="F117" s="42">
        <v>28</v>
      </c>
      <c r="G117" s="42">
        <v>28</v>
      </c>
      <c r="H117" s="42">
        <v>28</v>
      </c>
    </row>
    <row r="118" spans="1:8">
      <c r="A118" t="s">
        <v>123</v>
      </c>
      <c r="B118" s="46" t="s">
        <v>74</v>
      </c>
      <c r="C118" s="4" t="s">
        <v>341</v>
      </c>
      <c r="D118" s="42">
        <v>35</v>
      </c>
      <c r="E118" s="42">
        <v>35</v>
      </c>
      <c r="F118" s="42">
        <v>32</v>
      </c>
      <c r="G118" s="42">
        <v>34</v>
      </c>
      <c r="H118" s="42">
        <v>33</v>
      </c>
    </row>
    <row r="119" spans="1:8">
      <c r="A119" t="s">
        <v>128</v>
      </c>
      <c r="B119" s="46" t="s">
        <v>74</v>
      </c>
      <c r="C119" s="4" t="s">
        <v>342</v>
      </c>
      <c r="D119" s="42">
        <v>33</v>
      </c>
      <c r="E119" s="42">
        <v>34</v>
      </c>
      <c r="F119" s="42">
        <v>28</v>
      </c>
      <c r="G119" s="42">
        <v>30</v>
      </c>
      <c r="H119" s="42">
        <v>28</v>
      </c>
    </row>
    <row r="120" spans="1:8">
      <c r="A120" t="s">
        <v>228</v>
      </c>
      <c r="B120" s="46" t="s">
        <v>74</v>
      </c>
      <c r="C120" s="4" t="s">
        <v>343</v>
      </c>
      <c r="D120" s="42">
        <v>27</v>
      </c>
      <c r="E120" s="42">
        <v>27</v>
      </c>
      <c r="F120" s="42">
        <v>25</v>
      </c>
      <c r="G120" s="42">
        <v>26</v>
      </c>
      <c r="H120" s="42">
        <v>22</v>
      </c>
    </row>
    <row r="121" spans="1:8">
      <c r="A121" t="s">
        <v>230</v>
      </c>
      <c r="B121" s="46" t="s">
        <v>74</v>
      </c>
      <c r="C121" s="4" t="s">
        <v>344</v>
      </c>
      <c r="D121" s="42">
        <v>35</v>
      </c>
      <c r="E121" s="42">
        <v>36</v>
      </c>
      <c r="F121" s="42">
        <v>34</v>
      </c>
      <c r="G121" s="42">
        <v>36</v>
      </c>
      <c r="H121" s="42">
        <v>37</v>
      </c>
    </row>
    <row r="122" spans="1:8">
      <c r="A122" t="s">
        <v>146</v>
      </c>
      <c r="B122" s="46" t="s">
        <v>74</v>
      </c>
      <c r="C122" s="4" t="s">
        <v>345</v>
      </c>
      <c r="D122" s="42" t="s">
        <v>595</v>
      </c>
      <c r="E122" s="42" t="s">
        <v>595</v>
      </c>
      <c r="F122" s="42" t="s">
        <v>595</v>
      </c>
      <c r="G122" s="42" t="s">
        <v>595</v>
      </c>
      <c r="H122" s="42" t="s">
        <v>595</v>
      </c>
    </row>
    <row r="123" spans="1:8">
      <c r="A123" t="s">
        <v>233</v>
      </c>
      <c r="B123" s="46" t="s">
        <v>74</v>
      </c>
      <c r="C123" s="4" t="s">
        <v>346</v>
      </c>
      <c r="D123" s="42" t="s">
        <v>595</v>
      </c>
      <c r="E123" s="42" t="s">
        <v>595</v>
      </c>
      <c r="F123" s="42" t="s">
        <v>595</v>
      </c>
      <c r="G123" s="42" t="s">
        <v>595</v>
      </c>
      <c r="H123" s="42" t="s">
        <v>595</v>
      </c>
    </row>
    <row r="124" spans="1:8">
      <c r="A124" t="s">
        <v>235</v>
      </c>
      <c r="B124" s="45" t="s">
        <v>74</v>
      </c>
      <c r="C124" s="4" t="s">
        <v>347</v>
      </c>
      <c r="D124" s="42" t="s">
        <v>595</v>
      </c>
      <c r="E124" s="42" t="s">
        <v>595</v>
      </c>
      <c r="F124" s="42" t="s">
        <v>595</v>
      </c>
      <c r="G124" s="42" t="s">
        <v>595</v>
      </c>
      <c r="H124" s="42" t="s">
        <v>595</v>
      </c>
    </row>
    <row r="125" spans="1:8">
      <c r="A125" t="s">
        <v>159</v>
      </c>
      <c r="B125" s="46" t="s">
        <v>74</v>
      </c>
      <c r="C125" s="4" t="s">
        <v>348</v>
      </c>
      <c r="D125" s="42">
        <v>26</v>
      </c>
      <c r="E125" s="42">
        <v>27</v>
      </c>
      <c r="F125" s="42">
        <v>28</v>
      </c>
      <c r="G125" s="42">
        <v>28</v>
      </c>
      <c r="H125" s="42">
        <v>25</v>
      </c>
    </row>
    <row r="126" spans="1:8">
      <c r="A126" t="s">
        <v>238</v>
      </c>
      <c r="B126" s="46" t="s">
        <v>74</v>
      </c>
      <c r="C126" s="4" t="s">
        <v>349</v>
      </c>
      <c r="D126" s="42">
        <v>25</v>
      </c>
      <c r="E126" s="42">
        <v>27</v>
      </c>
      <c r="F126" s="42">
        <v>27</v>
      </c>
      <c r="G126" s="42">
        <v>28</v>
      </c>
      <c r="H126" s="42">
        <v>26</v>
      </c>
    </row>
    <row r="127" spans="1:8">
      <c r="A127" t="s">
        <v>240</v>
      </c>
      <c r="B127" s="1" t="s">
        <v>74</v>
      </c>
      <c r="C127" s="4" t="s">
        <v>350</v>
      </c>
      <c r="D127" s="42" t="s">
        <v>595</v>
      </c>
      <c r="E127" s="42" t="s">
        <v>595</v>
      </c>
      <c r="F127" s="42" t="s">
        <v>595</v>
      </c>
      <c r="G127" s="42" t="s">
        <v>595</v>
      </c>
      <c r="H127" s="42" t="s">
        <v>595</v>
      </c>
    </row>
    <row r="128" spans="1:8">
      <c r="A128" t="s">
        <v>173</v>
      </c>
      <c r="B128" s="46" t="s">
        <v>74</v>
      </c>
      <c r="C128" s="4" t="s">
        <v>351</v>
      </c>
      <c r="D128" s="42">
        <v>28</v>
      </c>
      <c r="E128" s="42">
        <v>31</v>
      </c>
      <c r="F128" s="42">
        <v>31</v>
      </c>
      <c r="G128" s="42">
        <v>31</v>
      </c>
      <c r="H128" s="42">
        <v>29</v>
      </c>
    </row>
    <row r="129" spans="1:8">
      <c r="A129" t="s">
        <v>176</v>
      </c>
      <c r="B129" s="46" t="s">
        <v>74</v>
      </c>
      <c r="C129" s="4" t="s">
        <v>352</v>
      </c>
      <c r="D129" s="42">
        <v>25</v>
      </c>
      <c r="E129" s="42">
        <v>26</v>
      </c>
      <c r="F129" s="42">
        <v>26</v>
      </c>
      <c r="G129" s="42">
        <v>27</v>
      </c>
      <c r="H129" s="42">
        <v>25</v>
      </c>
    </row>
    <row r="130" spans="1:8">
      <c r="A130" t="s">
        <v>178</v>
      </c>
      <c r="B130" s="46" t="s">
        <v>74</v>
      </c>
      <c r="C130" s="4" t="s">
        <v>353</v>
      </c>
      <c r="D130" s="42">
        <v>8</v>
      </c>
      <c r="E130" s="42">
        <v>15</v>
      </c>
      <c r="F130" s="42">
        <v>15</v>
      </c>
      <c r="G130" s="42">
        <v>19</v>
      </c>
      <c r="H130" s="42">
        <v>17</v>
      </c>
    </row>
    <row r="131" spans="1:8">
      <c r="A131" t="s">
        <v>180</v>
      </c>
      <c r="B131" s="46" t="s">
        <v>74</v>
      </c>
      <c r="C131" s="4" t="s">
        <v>354</v>
      </c>
      <c r="D131" s="42">
        <v>21</v>
      </c>
      <c r="E131" s="42">
        <v>26</v>
      </c>
      <c r="F131" s="42">
        <v>23</v>
      </c>
      <c r="G131" s="42">
        <v>24</v>
      </c>
      <c r="H131" s="42">
        <v>27</v>
      </c>
    </row>
    <row r="132" spans="1:8">
      <c r="A132" t="s">
        <v>182</v>
      </c>
      <c r="B132" s="46" t="s">
        <v>74</v>
      </c>
      <c r="C132" s="4" t="s">
        <v>355</v>
      </c>
      <c r="D132" s="42">
        <v>17</v>
      </c>
      <c r="E132" s="42">
        <v>20</v>
      </c>
      <c r="F132" s="42">
        <v>22</v>
      </c>
      <c r="G132" s="42">
        <v>20</v>
      </c>
      <c r="H132" s="42">
        <v>20</v>
      </c>
    </row>
    <row r="133" spans="1:8">
      <c r="A133" t="s">
        <v>184</v>
      </c>
      <c r="B133" s="46" t="s">
        <v>74</v>
      </c>
      <c r="C133" s="4" t="s">
        <v>356</v>
      </c>
      <c r="D133" s="42">
        <v>22</v>
      </c>
      <c r="E133" s="42">
        <v>23</v>
      </c>
      <c r="F133" s="42">
        <v>23</v>
      </c>
      <c r="G133" s="42">
        <v>23</v>
      </c>
      <c r="H133" s="42">
        <v>22</v>
      </c>
    </row>
    <row r="134" spans="1:8">
      <c r="A134" t="s">
        <v>248</v>
      </c>
      <c r="B134" s="45" t="s">
        <v>74</v>
      </c>
      <c r="C134" s="4" t="s">
        <v>357</v>
      </c>
      <c r="D134" s="42">
        <v>31</v>
      </c>
      <c r="E134" s="42">
        <v>41</v>
      </c>
      <c r="F134" s="42">
        <v>37</v>
      </c>
      <c r="G134" s="42">
        <v>47</v>
      </c>
      <c r="H134" s="42">
        <v>64</v>
      </c>
    </row>
    <row r="135" spans="1:8">
      <c r="A135" t="s">
        <v>63</v>
      </c>
      <c r="B135" s="4" t="s">
        <v>58</v>
      </c>
      <c r="C135" s="4" t="s">
        <v>204</v>
      </c>
      <c r="D135" s="42">
        <v>28</v>
      </c>
      <c r="E135" s="42">
        <v>26</v>
      </c>
      <c r="F135" s="42">
        <v>26</v>
      </c>
      <c r="G135" s="42">
        <v>27</v>
      </c>
      <c r="H135" s="42">
        <v>26</v>
      </c>
    </row>
    <row r="136" spans="1:8">
      <c r="A136" t="s">
        <v>114</v>
      </c>
      <c r="B136" s="4" t="s">
        <v>58</v>
      </c>
      <c r="C136" s="4" t="s">
        <v>358</v>
      </c>
      <c r="D136" s="42">
        <v>27</v>
      </c>
      <c r="E136" s="42">
        <v>26</v>
      </c>
      <c r="F136" s="42">
        <v>26</v>
      </c>
      <c r="G136" s="42">
        <v>27</v>
      </c>
      <c r="H136" s="42">
        <v>26</v>
      </c>
    </row>
    <row r="137" spans="1:8">
      <c r="A137" t="s">
        <v>123</v>
      </c>
      <c r="B137" s="4" t="s">
        <v>58</v>
      </c>
      <c r="C137" s="4" t="s">
        <v>359</v>
      </c>
      <c r="D137" s="42" t="s">
        <v>595</v>
      </c>
      <c r="E137" s="42" t="s">
        <v>595</v>
      </c>
      <c r="F137" s="42" t="s">
        <v>595</v>
      </c>
      <c r="G137" s="42">
        <v>26</v>
      </c>
      <c r="H137" s="42" t="s">
        <v>595</v>
      </c>
    </row>
    <row r="138" spans="1:8">
      <c r="A138" t="s">
        <v>128</v>
      </c>
      <c r="B138" s="4" t="s">
        <v>58</v>
      </c>
      <c r="C138" s="4" t="s">
        <v>360</v>
      </c>
      <c r="D138" s="42">
        <v>28</v>
      </c>
      <c r="E138" s="42">
        <v>26</v>
      </c>
      <c r="F138" s="42">
        <v>20</v>
      </c>
      <c r="G138" s="42">
        <v>27</v>
      </c>
      <c r="H138" s="42">
        <v>26</v>
      </c>
    </row>
    <row r="139" spans="1:8">
      <c r="A139" t="s">
        <v>228</v>
      </c>
      <c r="B139" s="4" t="s">
        <v>58</v>
      </c>
      <c r="C139" s="4" t="s">
        <v>361</v>
      </c>
      <c r="D139" s="42">
        <v>28</v>
      </c>
      <c r="E139" s="42">
        <v>26</v>
      </c>
      <c r="F139" s="42" t="s">
        <v>595</v>
      </c>
      <c r="G139" s="42" t="s">
        <v>595</v>
      </c>
      <c r="H139" s="42" t="s">
        <v>595</v>
      </c>
    </row>
    <row r="140" spans="1:8">
      <c r="A140" t="s">
        <v>230</v>
      </c>
      <c r="B140" s="4" t="s">
        <v>58</v>
      </c>
      <c r="C140" s="4" t="s">
        <v>362</v>
      </c>
      <c r="D140" s="42" t="s">
        <v>595</v>
      </c>
      <c r="E140" s="42" t="s">
        <v>595</v>
      </c>
      <c r="F140" s="42" t="s">
        <v>595</v>
      </c>
      <c r="G140" s="42" t="s">
        <v>595</v>
      </c>
      <c r="H140" s="42" t="s">
        <v>595</v>
      </c>
    </row>
    <row r="141" spans="1:8">
      <c r="A141" t="s">
        <v>146</v>
      </c>
      <c r="B141" s="4" t="s">
        <v>58</v>
      </c>
      <c r="C141" s="4" t="s">
        <v>363</v>
      </c>
      <c r="D141" s="42" t="s">
        <v>595</v>
      </c>
      <c r="E141" s="42" t="s">
        <v>595</v>
      </c>
      <c r="F141" s="42" t="s">
        <v>595</v>
      </c>
      <c r="G141" s="42" t="s">
        <v>595</v>
      </c>
      <c r="H141" s="42" t="s">
        <v>595</v>
      </c>
    </row>
    <row r="142" spans="1:8">
      <c r="A142" t="s">
        <v>233</v>
      </c>
      <c r="B142" s="43" t="s">
        <v>58</v>
      </c>
      <c r="C142" s="4" t="s">
        <v>364</v>
      </c>
      <c r="D142" s="42" t="s">
        <v>595</v>
      </c>
      <c r="E142" s="42" t="s">
        <v>595</v>
      </c>
      <c r="F142" s="42" t="s">
        <v>595</v>
      </c>
      <c r="G142" s="42" t="s">
        <v>595</v>
      </c>
      <c r="H142" s="42" t="s">
        <v>595</v>
      </c>
    </row>
    <row r="143" spans="1:8">
      <c r="A143" t="s">
        <v>235</v>
      </c>
      <c r="B143" s="4" t="s">
        <v>58</v>
      </c>
      <c r="C143" s="4" t="s">
        <v>365</v>
      </c>
      <c r="D143" s="42" t="s">
        <v>595</v>
      </c>
      <c r="E143" s="42" t="s">
        <v>595</v>
      </c>
      <c r="F143" s="42" t="s">
        <v>595</v>
      </c>
      <c r="G143" s="42" t="s">
        <v>595</v>
      </c>
      <c r="H143" s="42" t="s">
        <v>595</v>
      </c>
    </row>
    <row r="144" spans="1:8">
      <c r="A144" t="s">
        <v>159</v>
      </c>
      <c r="B144" s="4" t="s">
        <v>58</v>
      </c>
      <c r="C144" s="4" t="s">
        <v>366</v>
      </c>
      <c r="D144" s="42">
        <v>29</v>
      </c>
      <c r="E144" s="42">
        <v>27</v>
      </c>
      <c r="F144" s="42">
        <v>31</v>
      </c>
      <c r="G144" s="42">
        <v>27</v>
      </c>
      <c r="H144" s="42">
        <v>25</v>
      </c>
    </row>
    <row r="145" spans="1:8">
      <c r="A145" t="s">
        <v>238</v>
      </c>
      <c r="B145" s="44" t="s">
        <v>58</v>
      </c>
      <c r="C145" s="4" t="s">
        <v>367</v>
      </c>
      <c r="D145" s="42">
        <v>29</v>
      </c>
      <c r="E145" s="42">
        <v>27</v>
      </c>
      <c r="F145" s="42">
        <v>30</v>
      </c>
      <c r="G145" s="42" t="s">
        <v>595</v>
      </c>
      <c r="H145" s="42" t="s">
        <v>595</v>
      </c>
    </row>
    <row r="146" spans="1:8">
      <c r="A146" t="s">
        <v>240</v>
      </c>
      <c r="B146" s="4" t="s">
        <v>58</v>
      </c>
      <c r="C146" s="4" t="s">
        <v>368</v>
      </c>
      <c r="D146" s="42" t="s">
        <v>595</v>
      </c>
      <c r="E146" s="42" t="s">
        <v>595</v>
      </c>
      <c r="F146" s="42" t="s">
        <v>595</v>
      </c>
      <c r="G146" s="42" t="s">
        <v>595</v>
      </c>
      <c r="H146" s="42" t="s">
        <v>595</v>
      </c>
    </row>
    <row r="147" spans="1:8">
      <c r="A147" t="s">
        <v>173</v>
      </c>
      <c r="B147" s="4" t="s">
        <v>58</v>
      </c>
      <c r="C147" s="4" t="s">
        <v>369</v>
      </c>
      <c r="D147" s="42" t="s">
        <v>595</v>
      </c>
      <c r="E147" s="42" t="s">
        <v>595</v>
      </c>
      <c r="F147" s="42" t="s">
        <v>595</v>
      </c>
      <c r="G147" s="42" t="s">
        <v>595</v>
      </c>
      <c r="H147" s="42" t="s">
        <v>595</v>
      </c>
    </row>
    <row r="148" spans="1:8">
      <c r="A148" t="s">
        <v>176</v>
      </c>
      <c r="B148" s="4" t="s">
        <v>58</v>
      </c>
      <c r="C148" s="4" t="s">
        <v>370</v>
      </c>
      <c r="D148" s="42" t="s">
        <v>595</v>
      </c>
      <c r="E148" s="42" t="s">
        <v>595</v>
      </c>
      <c r="F148" s="42" t="s">
        <v>595</v>
      </c>
      <c r="G148" s="42">
        <v>12</v>
      </c>
      <c r="H148" s="42" t="s">
        <v>595</v>
      </c>
    </row>
    <row r="149" spans="1:8">
      <c r="A149" t="s">
        <v>178</v>
      </c>
      <c r="B149" s="4" t="s">
        <v>58</v>
      </c>
      <c r="C149" s="4" t="s">
        <v>371</v>
      </c>
      <c r="D149" s="42" t="s">
        <v>595</v>
      </c>
      <c r="E149" s="42" t="s">
        <v>595</v>
      </c>
      <c r="F149" s="42" t="s">
        <v>595</v>
      </c>
      <c r="G149" s="42" t="s">
        <v>595</v>
      </c>
      <c r="H149" s="42" t="s">
        <v>595</v>
      </c>
    </row>
    <row r="150" spans="1:8">
      <c r="A150" t="s">
        <v>180</v>
      </c>
      <c r="B150" s="4" t="s">
        <v>58</v>
      </c>
      <c r="C150" s="4" t="s">
        <v>372</v>
      </c>
      <c r="D150" s="42" t="s">
        <v>595</v>
      </c>
      <c r="E150" s="42" t="s">
        <v>595</v>
      </c>
      <c r="F150" s="42" t="s">
        <v>595</v>
      </c>
      <c r="G150" s="42" t="s">
        <v>595</v>
      </c>
      <c r="H150" s="42" t="s">
        <v>595</v>
      </c>
    </row>
    <row r="151" spans="1:8">
      <c r="A151" t="s">
        <v>182</v>
      </c>
      <c r="B151" s="4" t="s">
        <v>58</v>
      </c>
      <c r="C151" s="4" t="s">
        <v>373</v>
      </c>
      <c r="D151" s="42" t="s">
        <v>595</v>
      </c>
      <c r="E151" s="42" t="s">
        <v>595</v>
      </c>
      <c r="F151" s="42" t="s">
        <v>595</v>
      </c>
      <c r="G151" s="42" t="s">
        <v>595</v>
      </c>
      <c r="H151" s="42" t="s">
        <v>595</v>
      </c>
    </row>
    <row r="152" spans="1:8">
      <c r="A152" t="s">
        <v>184</v>
      </c>
      <c r="B152" s="43" t="s">
        <v>58</v>
      </c>
      <c r="C152" s="4" t="s">
        <v>374</v>
      </c>
      <c r="D152" s="42" t="s">
        <v>595</v>
      </c>
      <c r="E152" s="42" t="s">
        <v>595</v>
      </c>
      <c r="F152" s="42" t="s">
        <v>595</v>
      </c>
      <c r="G152" s="42" t="s">
        <v>595</v>
      </c>
      <c r="H152" s="42" t="s">
        <v>595</v>
      </c>
    </row>
    <row r="153" spans="1:8">
      <c r="A153" t="s">
        <v>248</v>
      </c>
      <c r="B153" s="4" t="s">
        <v>58</v>
      </c>
      <c r="C153" s="4" t="s">
        <v>375</v>
      </c>
      <c r="D153" s="42">
        <v>32</v>
      </c>
      <c r="E153" s="42">
        <v>38</v>
      </c>
      <c r="F153" s="42">
        <v>24</v>
      </c>
      <c r="G153" s="42">
        <v>42</v>
      </c>
      <c r="H153" s="42">
        <v>38</v>
      </c>
    </row>
    <row r="154" spans="1:8">
      <c r="A154" t="s">
        <v>63</v>
      </c>
      <c r="B154" s="4" t="s">
        <v>75</v>
      </c>
      <c r="C154" s="4" t="s">
        <v>218</v>
      </c>
      <c r="D154" s="42">
        <v>26</v>
      </c>
      <c r="E154" s="42">
        <v>22</v>
      </c>
      <c r="F154" s="42">
        <v>25</v>
      </c>
      <c r="G154" s="42">
        <v>25</v>
      </c>
      <c r="H154" s="42">
        <v>23</v>
      </c>
    </row>
    <row r="155" spans="1:8">
      <c r="A155" t="s">
        <v>114</v>
      </c>
      <c r="B155" s="4" t="s">
        <v>75</v>
      </c>
      <c r="C155" s="4" t="s">
        <v>376</v>
      </c>
      <c r="D155" s="42">
        <v>26</v>
      </c>
      <c r="E155" s="42">
        <v>22</v>
      </c>
      <c r="F155" s="42">
        <v>25</v>
      </c>
      <c r="G155" s="42">
        <v>24</v>
      </c>
      <c r="H155" s="42">
        <v>23</v>
      </c>
    </row>
    <row r="156" spans="1:8">
      <c r="A156" t="s">
        <v>123</v>
      </c>
      <c r="B156" s="4" t="s">
        <v>75</v>
      </c>
      <c r="C156" s="4" t="s">
        <v>377</v>
      </c>
      <c r="D156" s="42" t="s">
        <v>595</v>
      </c>
      <c r="E156" s="42" t="s">
        <v>595</v>
      </c>
      <c r="F156" s="42" t="s">
        <v>595</v>
      </c>
      <c r="G156" s="42" t="s">
        <v>595</v>
      </c>
      <c r="H156" s="42" t="s">
        <v>595</v>
      </c>
    </row>
    <row r="157" spans="1:8">
      <c r="A157" t="s">
        <v>128</v>
      </c>
      <c r="B157" s="4" t="s">
        <v>75</v>
      </c>
      <c r="C157" s="4" t="s">
        <v>378</v>
      </c>
      <c r="D157" s="42">
        <v>29</v>
      </c>
      <c r="E157" s="42">
        <v>23</v>
      </c>
      <c r="F157" s="42">
        <v>26</v>
      </c>
      <c r="G157" s="42">
        <v>28</v>
      </c>
      <c r="H157" s="42">
        <v>23</v>
      </c>
    </row>
    <row r="158" spans="1:8">
      <c r="A158" t="s">
        <v>228</v>
      </c>
      <c r="B158" s="4" t="s">
        <v>75</v>
      </c>
      <c r="C158" s="4" t="s">
        <v>379</v>
      </c>
      <c r="D158" s="42">
        <v>29</v>
      </c>
      <c r="E158" s="42">
        <v>22</v>
      </c>
      <c r="F158" s="42">
        <v>26</v>
      </c>
      <c r="G158" s="42">
        <v>27</v>
      </c>
      <c r="H158" s="42">
        <v>23</v>
      </c>
    </row>
    <row r="159" spans="1:8">
      <c r="A159" t="s">
        <v>230</v>
      </c>
      <c r="B159" s="4" t="s">
        <v>75</v>
      </c>
      <c r="C159" s="4" t="s">
        <v>380</v>
      </c>
      <c r="D159" s="42" t="s">
        <v>595</v>
      </c>
      <c r="E159" s="42" t="s">
        <v>595</v>
      </c>
      <c r="F159" s="42" t="s">
        <v>595</v>
      </c>
      <c r="G159" s="42" t="s">
        <v>595</v>
      </c>
      <c r="H159" s="42" t="s">
        <v>595</v>
      </c>
    </row>
    <row r="160" spans="1:8">
      <c r="A160" t="s">
        <v>146</v>
      </c>
      <c r="B160" s="43" t="s">
        <v>75</v>
      </c>
      <c r="C160" s="4" t="s">
        <v>381</v>
      </c>
      <c r="D160" s="42" t="s">
        <v>595</v>
      </c>
      <c r="E160" s="42" t="s">
        <v>595</v>
      </c>
      <c r="F160" s="42" t="s">
        <v>595</v>
      </c>
      <c r="G160" s="42" t="s">
        <v>595</v>
      </c>
      <c r="H160" s="42" t="s">
        <v>595</v>
      </c>
    </row>
    <row r="161" spans="1:8">
      <c r="A161" t="s">
        <v>233</v>
      </c>
      <c r="B161" s="4" t="s">
        <v>75</v>
      </c>
      <c r="C161" s="4" t="s">
        <v>382</v>
      </c>
      <c r="D161" s="42" t="s">
        <v>595</v>
      </c>
      <c r="E161" s="42" t="s">
        <v>595</v>
      </c>
      <c r="F161" s="42" t="s">
        <v>595</v>
      </c>
      <c r="G161" s="42" t="s">
        <v>595</v>
      </c>
      <c r="H161" s="42" t="s">
        <v>595</v>
      </c>
    </row>
    <row r="162" spans="1:8">
      <c r="A162" t="s">
        <v>235</v>
      </c>
      <c r="B162" s="4" t="s">
        <v>75</v>
      </c>
      <c r="C162" s="4" t="s">
        <v>383</v>
      </c>
      <c r="D162" s="42" t="s">
        <v>595</v>
      </c>
      <c r="E162" s="42" t="s">
        <v>595</v>
      </c>
      <c r="F162" s="42" t="s">
        <v>595</v>
      </c>
      <c r="G162" s="42" t="s">
        <v>595</v>
      </c>
      <c r="H162" s="42" t="s">
        <v>595</v>
      </c>
    </row>
    <row r="163" spans="1:8">
      <c r="A163" t="s">
        <v>159</v>
      </c>
      <c r="B163" s="44" t="s">
        <v>75</v>
      </c>
      <c r="C163" s="4" t="s">
        <v>384</v>
      </c>
      <c r="D163" s="42">
        <v>26</v>
      </c>
      <c r="E163" s="42">
        <v>22</v>
      </c>
      <c r="F163" s="42">
        <v>21</v>
      </c>
      <c r="G163" s="42">
        <v>25</v>
      </c>
      <c r="H163" s="42">
        <v>25</v>
      </c>
    </row>
    <row r="164" spans="1:8">
      <c r="A164" t="s">
        <v>238</v>
      </c>
      <c r="B164" s="4" t="s">
        <v>75</v>
      </c>
      <c r="C164" s="4" t="s">
        <v>385</v>
      </c>
      <c r="D164" s="42">
        <v>26</v>
      </c>
      <c r="E164" s="42">
        <v>23</v>
      </c>
      <c r="F164" s="42">
        <v>18</v>
      </c>
      <c r="G164" s="42">
        <v>22</v>
      </c>
      <c r="H164" s="42">
        <v>25</v>
      </c>
    </row>
    <row r="165" spans="1:8">
      <c r="A165" t="s">
        <v>240</v>
      </c>
      <c r="B165" s="4" t="s">
        <v>75</v>
      </c>
      <c r="C165" s="4" t="s">
        <v>386</v>
      </c>
      <c r="D165" s="42" t="s">
        <v>595</v>
      </c>
      <c r="E165" s="42" t="s">
        <v>595</v>
      </c>
      <c r="F165" s="42" t="s">
        <v>595</v>
      </c>
      <c r="G165" s="42" t="s">
        <v>595</v>
      </c>
      <c r="H165" s="42" t="s">
        <v>595</v>
      </c>
    </row>
    <row r="166" spans="1:8">
      <c r="A166" t="s">
        <v>173</v>
      </c>
      <c r="B166" s="4" t="s">
        <v>75</v>
      </c>
      <c r="C166" s="4" t="s">
        <v>387</v>
      </c>
      <c r="D166" s="42" t="s">
        <v>595</v>
      </c>
      <c r="E166" s="42" t="s">
        <v>595</v>
      </c>
      <c r="F166" s="42" t="s">
        <v>595</v>
      </c>
      <c r="G166" s="42" t="s">
        <v>595</v>
      </c>
      <c r="H166" s="42" t="s">
        <v>595</v>
      </c>
    </row>
    <row r="167" spans="1:8">
      <c r="A167" t="s">
        <v>176</v>
      </c>
      <c r="B167" s="4" t="s">
        <v>75</v>
      </c>
      <c r="C167" s="4" t="s">
        <v>388</v>
      </c>
      <c r="D167" s="42">
        <v>9</v>
      </c>
      <c r="E167" s="42">
        <v>9</v>
      </c>
      <c r="F167" s="42">
        <v>16</v>
      </c>
      <c r="G167" s="42">
        <v>15</v>
      </c>
      <c r="H167" s="42">
        <v>9</v>
      </c>
    </row>
    <row r="168" spans="1:8">
      <c r="A168" t="s">
        <v>178</v>
      </c>
      <c r="B168" s="4" t="s">
        <v>75</v>
      </c>
      <c r="C168" s="4" t="s">
        <v>389</v>
      </c>
      <c r="D168" s="42" t="s">
        <v>595</v>
      </c>
      <c r="E168" s="42" t="s">
        <v>595</v>
      </c>
      <c r="F168" s="42" t="s">
        <v>595</v>
      </c>
      <c r="G168" s="42" t="s">
        <v>595</v>
      </c>
      <c r="H168" s="42" t="s">
        <v>595</v>
      </c>
    </row>
    <row r="169" spans="1:8">
      <c r="A169" t="s">
        <v>180</v>
      </c>
      <c r="B169" s="4" t="s">
        <v>75</v>
      </c>
      <c r="C169" s="4" t="s">
        <v>390</v>
      </c>
      <c r="D169" s="42" t="s">
        <v>595</v>
      </c>
      <c r="E169" s="42" t="s">
        <v>595</v>
      </c>
      <c r="F169" s="42" t="s">
        <v>595</v>
      </c>
      <c r="G169" s="42" t="s">
        <v>595</v>
      </c>
      <c r="H169" s="42" t="s">
        <v>595</v>
      </c>
    </row>
    <row r="170" spans="1:8">
      <c r="A170" t="s">
        <v>182</v>
      </c>
      <c r="B170" s="43" t="s">
        <v>75</v>
      </c>
      <c r="C170" s="4" t="s">
        <v>391</v>
      </c>
      <c r="D170" s="42" t="s">
        <v>595</v>
      </c>
      <c r="E170" s="42" t="s">
        <v>595</v>
      </c>
      <c r="F170" s="42" t="s">
        <v>595</v>
      </c>
      <c r="G170" s="42" t="s">
        <v>595</v>
      </c>
      <c r="H170" s="42" t="s">
        <v>595</v>
      </c>
    </row>
    <row r="171" spans="1:8">
      <c r="A171" t="s">
        <v>184</v>
      </c>
      <c r="B171" s="4" t="s">
        <v>75</v>
      </c>
      <c r="C171" s="4" t="s">
        <v>392</v>
      </c>
      <c r="D171" s="42" t="s">
        <v>595</v>
      </c>
      <c r="E171" s="42">
        <v>8</v>
      </c>
      <c r="F171" s="42">
        <v>15</v>
      </c>
      <c r="G171" s="42">
        <v>15</v>
      </c>
      <c r="H171" s="42" t="s">
        <v>595</v>
      </c>
    </row>
    <row r="172" spans="1:8">
      <c r="A172" t="s">
        <v>248</v>
      </c>
      <c r="B172" s="4" t="s">
        <v>75</v>
      </c>
      <c r="C172" s="4" t="s">
        <v>393</v>
      </c>
      <c r="D172" s="42">
        <v>36</v>
      </c>
      <c r="E172" s="42">
        <v>26</v>
      </c>
      <c r="F172" s="42">
        <v>46</v>
      </c>
      <c r="G172" s="42">
        <v>22</v>
      </c>
      <c r="H172" s="42">
        <v>40</v>
      </c>
    </row>
    <row r="173" spans="1:8">
      <c r="A173" t="s">
        <v>63</v>
      </c>
      <c r="B173" s="4" t="s">
        <v>69</v>
      </c>
      <c r="C173" s="4" t="s">
        <v>213</v>
      </c>
      <c r="D173" s="42">
        <v>27</v>
      </c>
      <c r="E173" s="42">
        <v>27</v>
      </c>
      <c r="F173" s="42">
        <v>27</v>
      </c>
      <c r="G173" s="42">
        <v>28</v>
      </c>
      <c r="H173" s="42">
        <v>28</v>
      </c>
    </row>
    <row r="174" spans="1:8">
      <c r="A174" t="s">
        <v>114</v>
      </c>
      <c r="B174" s="4" t="s">
        <v>69</v>
      </c>
      <c r="C174" s="4" t="s">
        <v>394</v>
      </c>
      <c r="D174" s="42">
        <v>27</v>
      </c>
      <c r="E174" s="42">
        <v>27</v>
      </c>
      <c r="F174" s="42">
        <v>27</v>
      </c>
      <c r="G174" s="42">
        <v>29</v>
      </c>
      <c r="H174" s="42">
        <v>28</v>
      </c>
    </row>
    <row r="175" spans="1:8">
      <c r="A175" t="s">
        <v>123</v>
      </c>
      <c r="B175" s="4" t="s">
        <v>69</v>
      </c>
      <c r="C175" s="4" t="s">
        <v>395</v>
      </c>
      <c r="D175" s="42">
        <v>26</v>
      </c>
      <c r="E175" s="42">
        <v>21</v>
      </c>
      <c r="F175" s="42">
        <v>21</v>
      </c>
      <c r="G175" s="42">
        <v>23</v>
      </c>
      <c r="H175" s="42">
        <v>29</v>
      </c>
    </row>
    <row r="176" spans="1:8">
      <c r="A176" t="s">
        <v>128</v>
      </c>
      <c r="B176" s="4" t="s">
        <v>69</v>
      </c>
      <c r="C176" s="4" t="s">
        <v>396</v>
      </c>
      <c r="D176" s="42">
        <v>20</v>
      </c>
      <c r="E176" s="42">
        <v>20</v>
      </c>
      <c r="F176" s="42">
        <v>18</v>
      </c>
      <c r="G176" s="42">
        <v>21</v>
      </c>
      <c r="H176" s="42">
        <v>27</v>
      </c>
    </row>
    <row r="177" spans="1:8">
      <c r="A177" t="s">
        <v>228</v>
      </c>
      <c r="B177" s="4" t="s">
        <v>69</v>
      </c>
      <c r="C177" s="4" t="s">
        <v>397</v>
      </c>
      <c r="D177" s="42">
        <v>21</v>
      </c>
      <c r="E177" s="42">
        <v>22</v>
      </c>
      <c r="F177" s="42">
        <v>19</v>
      </c>
      <c r="G177" s="42">
        <v>21</v>
      </c>
      <c r="H177" s="42">
        <v>23</v>
      </c>
    </row>
    <row r="178" spans="1:8">
      <c r="A178" t="s">
        <v>230</v>
      </c>
      <c r="B178" s="43" t="s">
        <v>69</v>
      </c>
      <c r="C178" s="4" t="s">
        <v>398</v>
      </c>
      <c r="D178" s="42">
        <v>20</v>
      </c>
      <c r="E178" s="42">
        <v>16</v>
      </c>
      <c r="F178" s="42">
        <v>17</v>
      </c>
      <c r="G178" s="42">
        <v>22</v>
      </c>
      <c r="H178" s="42">
        <v>29</v>
      </c>
    </row>
    <row r="179" spans="1:8">
      <c r="A179" t="s">
        <v>146</v>
      </c>
      <c r="B179" s="4" t="s">
        <v>69</v>
      </c>
      <c r="C179" s="4" t="s">
        <v>399</v>
      </c>
      <c r="D179" s="42" t="s">
        <v>595</v>
      </c>
      <c r="E179" s="42" t="s">
        <v>595</v>
      </c>
      <c r="F179" s="42" t="s">
        <v>595</v>
      </c>
      <c r="G179" s="42" t="s">
        <v>595</v>
      </c>
      <c r="H179" s="42" t="s">
        <v>595</v>
      </c>
    </row>
    <row r="180" spans="1:8">
      <c r="A180" t="s">
        <v>233</v>
      </c>
      <c r="B180" s="4" t="s">
        <v>69</v>
      </c>
      <c r="C180" s="4" t="s">
        <v>400</v>
      </c>
      <c r="D180" s="42" t="s">
        <v>595</v>
      </c>
      <c r="E180" s="42" t="s">
        <v>595</v>
      </c>
      <c r="F180" s="42" t="s">
        <v>595</v>
      </c>
      <c r="G180" s="42" t="s">
        <v>595</v>
      </c>
      <c r="H180" s="42" t="s">
        <v>595</v>
      </c>
    </row>
    <row r="181" spans="1:8">
      <c r="A181" t="s">
        <v>235</v>
      </c>
      <c r="B181" s="44" t="s">
        <v>69</v>
      </c>
      <c r="C181" s="4" t="s">
        <v>401</v>
      </c>
      <c r="D181" s="42" t="s">
        <v>595</v>
      </c>
      <c r="E181" s="42" t="s">
        <v>595</v>
      </c>
      <c r="F181" s="42" t="s">
        <v>595</v>
      </c>
      <c r="G181" s="42" t="s">
        <v>595</v>
      </c>
      <c r="H181" s="42" t="s">
        <v>595</v>
      </c>
    </row>
    <row r="182" spans="1:8">
      <c r="A182" t="s">
        <v>159</v>
      </c>
      <c r="B182" s="4" t="s">
        <v>69</v>
      </c>
      <c r="C182" s="4" t="s">
        <v>402</v>
      </c>
      <c r="D182" s="42">
        <v>29</v>
      </c>
      <c r="E182" s="42">
        <v>26</v>
      </c>
      <c r="F182" s="42">
        <v>27</v>
      </c>
      <c r="G182" s="42">
        <v>31</v>
      </c>
      <c r="H182" s="42">
        <v>30</v>
      </c>
    </row>
    <row r="183" spans="1:8">
      <c r="A183" t="s">
        <v>238</v>
      </c>
      <c r="B183" s="4" t="s">
        <v>69</v>
      </c>
      <c r="C183" s="4" t="s">
        <v>403</v>
      </c>
      <c r="D183" s="42">
        <v>27</v>
      </c>
      <c r="E183" s="42">
        <v>26</v>
      </c>
      <c r="F183" s="42">
        <v>27</v>
      </c>
      <c r="G183" s="42">
        <v>31</v>
      </c>
      <c r="H183" s="42">
        <v>28</v>
      </c>
    </row>
    <row r="184" spans="1:8">
      <c r="A184" t="s">
        <v>240</v>
      </c>
      <c r="B184" s="4" t="s">
        <v>69</v>
      </c>
      <c r="C184" s="4" t="s">
        <v>404</v>
      </c>
      <c r="D184" s="42" t="s">
        <v>595</v>
      </c>
      <c r="E184" s="42" t="s">
        <v>595</v>
      </c>
      <c r="F184" s="42" t="s">
        <v>595</v>
      </c>
      <c r="G184" s="42" t="s">
        <v>595</v>
      </c>
      <c r="H184" s="42" t="s">
        <v>595</v>
      </c>
    </row>
    <row r="185" spans="1:8">
      <c r="A185" t="s">
        <v>173</v>
      </c>
      <c r="B185" s="4" t="s">
        <v>69</v>
      </c>
      <c r="C185" s="4" t="s">
        <v>405</v>
      </c>
      <c r="D185" s="42">
        <v>27</v>
      </c>
      <c r="E185" s="42">
        <v>27</v>
      </c>
      <c r="F185" s="42" t="s">
        <v>595</v>
      </c>
      <c r="G185" s="42">
        <v>28</v>
      </c>
      <c r="H185" s="42">
        <v>27</v>
      </c>
    </row>
    <row r="186" spans="1:8">
      <c r="A186" t="s">
        <v>176</v>
      </c>
      <c r="B186" s="4" t="s">
        <v>69</v>
      </c>
      <c r="C186" s="4" t="s">
        <v>406</v>
      </c>
      <c r="D186" s="42">
        <v>23</v>
      </c>
      <c r="E186" s="42">
        <v>23</v>
      </c>
      <c r="F186" s="42">
        <v>27</v>
      </c>
      <c r="G186" s="42">
        <v>22</v>
      </c>
      <c r="H186" s="42">
        <v>22</v>
      </c>
    </row>
    <row r="187" spans="1:8">
      <c r="A187" t="s">
        <v>178</v>
      </c>
      <c r="B187" s="4" t="s">
        <v>69</v>
      </c>
      <c r="C187" s="4" t="s">
        <v>407</v>
      </c>
      <c r="D187" s="42" t="s">
        <v>595</v>
      </c>
      <c r="E187" s="42">
        <v>18</v>
      </c>
      <c r="F187" s="42" t="s">
        <v>595</v>
      </c>
      <c r="G187" s="42" t="s">
        <v>595</v>
      </c>
      <c r="H187" s="42">
        <v>16</v>
      </c>
    </row>
    <row r="188" spans="1:8">
      <c r="A188" t="s">
        <v>180</v>
      </c>
      <c r="B188" s="43" t="s">
        <v>69</v>
      </c>
      <c r="C188" s="4" t="s">
        <v>408</v>
      </c>
      <c r="D188" s="42">
        <v>9</v>
      </c>
      <c r="E188" s="42">
        <v>12</v>
      </c>
      <c r="F188" s="42">
        <v>12</v>
      </c>
      <c r="G188" s="42">
        <v>6</v>
      </c>
      <c r="H188" s="42">
        <v>9</v>
      </c>
    </row>
    <row r="189" spans="1:8">
      <c r="A189" t="s">
        <v>182</v>
      </c>
      <c r="B189" s="4" t="s">
        <v>69</v>
      </c>
      <c r="C189" s="4" t="s">
        <v>409</v>
      </c>
      <c r="D189" s="42" t="s">
        <v>595</v>
      </c>
      <c r="E189" s="42" t="s">
        <v>595</v>
      </c>
      <c r="F189" s="42" t="s">
        <v>595</v>
      </c>
      <c r="G189" s="42" t="s">
        <v>595</v>
      </c>
      <c r="H189" s="42" t="s">
        <v>595</v>
      </c>
    </row>
    <row r="190" spans="1:8">
      <c r="A190" t="s">
        <v>184</v>
      </c>
      <c r="B190" s="4" t="s">
        <v>69</v>
      </c>
      <c r="C190" s="4" t="s">
        <v>410</v>
      </c>
      <c r="D190" s="42">
        <v>23</v>
      </c>
      <c r="E190" s="42">
        <v>17</v>
      </c>
      <c r="F190" s="42">
        <v>26</v>
      </c>
      <c r="G190" s="42">
        <v>28</v>
      </c>
      <c r="H190" s="42">
        <v>21</v>
      </c>
    </row>
    <row r="191" spans="1:8">
      <c r="A191" t="s">
        <v>248</v>
      </c>
      <c r="B191" s="4" t="s">
        <v>69</v>
      </c>
      <c r="C191" s="4" t="s">
        <v>411</v>
      </c>
      <c r="D191" s="42">
        <v>38</v>
      </c>
      <c r="E191" s="42">
        <v>61</v>
      </c>
      <c r="F191" s="42">
        <v>100</v>
      </c>
      <c r="G191" s="42">
        <v>66</v>
      </c>
      <c r="H191" s="42">
        <v>53</v>
      </c>
    </row>
    <row r="192" spans="1:8">
      <c r="A192" t="s">
        <v>63</v>
      </c>
      <c r="B192" s="4" t="s">
        <v>59</v>
      </c>
      <c r="C192" s="4" t="s">
        <v>205</v>
      </c>
      <c r="D192" s="42" t="s">
        <v>595</v>
      </c>
      <c r="E192" s="42" t="s">
        <v>595</v>
      </c>
      <c r="F192" s="42" t="s">
        <v>595</v>
      </c>
      <c r="G192" s="42" t="s">
        <v>595</v>
      </c>
      <c r="H192" s="42" t="s">
        <v>595</v>
      </c>
    </row>
    <row r="193" spans="1:8">
      <c r="A193" t="s">
        <v>114</v>
      </c>
      <c r="B193" s="4" t="s">
        <v>59</v>
      </c>
      <c r="C193" s="4" t="s">
        <v>412</v>
      </c>
      <c r="D193" s="42" t="s">
        <v>595</v>
      </c>
      <c r="E193" s="42" t="s">
        <v>595</v>
      </c>
      <c r="F193" s="42" t="s">
        <v>595</v>
      </c>
      <c r="G193" s="42" t="s">
        <v>595</v>
      </c>
      <c r="H193" s="42" t="s">
        <v>595</v>
      </c>
    </row>
    <row r="194" spans="1:8">
      <c r="A194" t="s">
        <v>123</v>
      </c>
      <c r="B194" s="4" t="s">
        <v>59</v>
      </c>
      <c r="C194" s="4" t="s">
        <v>413</v>
      </c>
      <c r="D194" s="42" t="s">
        <v>595</v>
      </c>
      <c r="E194" s="42" t="s">
        <v>595</v>
      </c>
      <c r="F194" s="42" t="s">
        <v>595</v>
      </c>
      <c r="G194" s="42" t="s">
        <v>595</v>
      </c>
      <c r="H194" s="42" t="s">
        <v>595</v>
      </c>
    </row>
    <row r="195" spans="1:8">
      <c r="A195" t="s">
        <v>128</v>
      </c>
      <c r="B195" s="4" t="s">
        <v>59</v>
      </c>
      <c r="C195" s="4" t="s">
        <v>414</v>
      </c>
      <c r="D195" s="42" t="s">
        <v>595</v>
      </c>
      <c r="E195" s="42" t="s">
        <v>595</v>
      </c>
      <c r="F195" s="42" t="s">
        <v>595</v>
      </c>
      <c r="G195" s="42" t="s">
        <v>595</v>
      </c>
      <c r="H195" s="42" t="s">
        <v>595</v>
      </c>
    </row>
    <row r="196" spans="1:8">
      <c r="A196" t="s">
        <v>228</v>
      </c>
      <c r="B196" s="43" t="s">
        <v>59</v>
      </c>
      <c r="C196" s="4" t="s">
        <v>415</v>
      </c>
      <c r="D196" s="42" t="s">
        <v>595</v>
      </c>
      <c r="E196" s="42" t="s">
        <v>595</v>
      </c>
      <c r="F196" s="42" t="s">
        <v>595</v>
      </c>
      <c r="G196" s="42" t="s">
        <v>595</v>
      </c>
      <c r="H196" s="42" t="s">
        <v>595</v>
      </c>
    </row>
    <row r="197" spans="1:8">
      <c r="A197" t="s">
        <v>230</v>
      </c>
      <c r="B197" s="4" t="s">
        <v>59</v>
      </c>
      <c r="C197" s="4" t="s">
        <v>416</v>
      </c>
      <c r="D197" s="42" t="s">
        <v>595</v>
      </c>
      <c r="E197" s="42" t="s">
        <v>595</v>
      </c>
      <c r="F197" s="42" t="s">
        <v>595</v>
      </c>
      <c r="G197" s="42" t="s">
        <v>595</v>
      </c>
      <c r="H197" s="42" t="s">
        <v>595</v>
      </c>
    </row>
    <row r="198" spans="1:8">
      <c r="A198" t="s">
        <v>146</v>
      </c>
      <c r="B198" s="4" t="s">
        <v>59</v>
      </c>
      <c r="C198" s="4" t="s">
        <v>417</v>
      </c>
      <c r="D198" s="42" t="s">
        <v>595</v>
      </c>
      <c r="E198" s="42" t="s">
        <v>595</v>
      </c>
      <c r="F198" s="42" t="s">
        <v>595</v>
      </c>
      <c r="G198" s="42" t="s">
        <v>595</v>
      </c>
      <c r="H198" s="42" t="s">
        <v>595</v>
      </c>
    </row>
    <row r="199" spans="1:8">
      <c r="A199" t="s">
        <v>233</v>
      </c>
      <c r="B199" s="44" t="s">
        <v>59</v>
      </c>
      <c r="C199" s="4" t="s">
        <v>418</v>
      </c>
      <c r="D199" s="42" t="s">
        <v>595</v>
      </c>
      <c r="E199" s="42" t="s">
        <v>595</v>
      </c>
      <c r="F199" s="42" t="s">
        <v>595</v>
      </c>
      <c r="G199" s="42" t="s">
        <v>595</v>
      </c>
      <c r="H199" s="42" t="s">
        <v>595</v>
      </c>
    </row>
    <row r="200" spans="1:8">
      <c r="A200" t="s">
        <v>235</v>
      </c>
      <c r="B200" s="4" t="s">
        <v>59</v>
      </c>
      <c r="C200" s="4" t="s">
        <v>419</v>
      </c>
      <c r="D200" s="42" t="s">
        <v>595</v>
      </c>
      <c r="E200" s="42" t="s">
        <v>595</v>
      </c>
      <c r="F200" s="42" t="s">
        <v>595</v>
      </c>
      <c r="G200" s="42" t="s">
        <v>595</v>
      </c>
      <c r="H200" s="42" t="s">
        <v>595</v>
      </c>
    </row>
    <row r="201" spans="1:8">
      <c r="A201" t="s">
        <v>159</v>
      </c>
      <c r="B201" s="4" t="s">
        <v>59</v>
      </c>
      <c r="C201" s="4" t="s">
        <v>420</v>
      </c>
      <c r="D201" s="42" t="s">
        <v>595</v>
      </c>
      <c r="E201" s="42" t="s">
        <v>595</v>
      </c>
      <c r="F201" s="42" t="s">
        <v>595</v>
      </c>
      <c r="G201" s="42" t="s">
        <v>595</v>
      </c>
      <c r="H201" s="42" t="s">
        <v>595</v>
      </c>
    </row>
    <row r="202" spans="1:8">
      <c r="A202" t="s">
        <v>238</v>
      </c>
      <c r="B202" s="4" t="s">
        <v>59</v>
      </c>
      <c r="C202" s="4" t="s">
        <v>421</v>
      </c>
      <c r="D202" s="42" t="s">
        <v>595</v>
      </c>
      <c r="E202" s="42" t="s">
        <v>595</v>
      </c>
      <c r="F202" s="42" t="s">
        <v>595</v>
      </c>
      <c r="G202" s="42" t="s">
        <v>595</v>
      </c>
      <c r="H202" s="42" t="s">
        <v>595</v>
      </c>
    </row>
    <row r="203" spans="1:8">
      <c r="A203" t="s">
        <v>240</v>
      </c>
      <c r="B203" s="4" t="s">
        <v>59</v>
      </c>
      <c r="C203" s="4" t="s">
        <v>422</v>
      </c>
      <c r="D203" s="42" t="s">
        <v>595</v>
      </c>
      <c r="E203" s="42" t="s">
        <v>595</v>
      </c>
      <c r="F203" s="42" t="s">
        <v>595</v>
      </c>
      <c r="G203" s="42" t="s">
        <v>595</v>
      </c>
      <c r="H203" s="42" t="s">
        <v>595</v>
      </c>
    </row>
    <row r="204" spans="1:8">
      <c r="A204" t="s">
        <v>173</v>
      </c>
      <c r="B204" s="4" t="s">
        <v>59</v>
      </c>
      <c r="C204" s="4" t="s">
        <v>423</v>
      </c>
      <c r="D204" s="42" t="s">
        <v>595</v>
      </c>
      <c r="E204" s="42" t="s">
        <v>595</v>
      </c>
      <c r="F204" s="42" t="s">
        <v>595</v>
      </c>
      <c r="G204" s="42" t="s">
        <v>595</v>
      </c>
      <c r="H204" s="42" t="s">
        <v>595</v>
      </c>
    </row>
    <row r="205" spans="1:8">
      <c r="A205" t="s">
        <v>176</v>
      </c>
      <c r="B205" s="4" t="s">
        <v>59</v>
      </c>
      <c r="C205" s="4" t="s">
        <v>424</v>
      </c>
      <c r="D205" s="42" t="s">
        <v>595</v>
      </c>
      <c r="E205" s="42" t="s">
        <v>595</v>
      </c>
      <c r="F205" s="42" t="s">
        <v>595</v>
      </c>
      <c r="G205" s="42" t="s">
        <v>595</v>
      </c>
      <c r="H205" s="42" t="s">
        <v>595</v>
      </c>
    </row>
    <row r="206" spans="1:8">
      <c r="A206" t="s">
        <v>178</v>
      </c>
      <c r="B206" s="43" t="s">
        <v>59</v>
      </c>
      <c r="C206" s="4" t="s">
        <v>425</v>
      </c>
      <c r="D206" s="42" t="s">
        <v>595</v>
      </c>
      <c r="E206" s="42" t="s">
        <v>595</v>
      </c>
      <c r="F206" s="42" t="s">
        <v>595</v>
      </c>
      <c r="G206" s="42" t="s">
        <v>595</v>
      </c>
      <c r="H206" s="42" t="s">
        <v>595</v>
      </c>
    </row>
    <row r="207" spans="1:8">
      <c r="A207" t="s">
        <v>180</v>
      </c>
      <c r="B207" s="4" t="s">
        <v>59</v>
      </c>
      <c r="C207" s="4" t="s">
        <v>426</v>
      </c>
      <c r="D207" s="42" t="s">
        <v>595</v>
      </c>
      <c r="E207" s="42" t="s">
        <v>595</v>
      </c>
      <c r="F207" s="42" t="s">
        <v>595</v>
      </c>
      <c r="G207" s="42" t="s">
        <v>595</v>
      </c>
      <c r="H207" s="42" t="s">
        <v>595</v>
      </c>
    </row>
    <row r="208" spans="1:8">
      <c r="A208" t="s">
        <v>182</v>
      </c>
      <c r="B208" s="4" t="s">
        <v>59</v>
      </c>
      <c r="C208" s="4" t="s">
        <v>427</v>
      </c>
      <c r="D208" s="42" t="s">
        <v>595</v>
      </c>
      <c r="E208" s="42" t="s">
        <v>595</v>
      </c>
      <c r="F208" s="42" t="s">
        <v>595</v>
      </c>
      <c r="G208" s="42" t="s">
        <v>595</v>
      </c>
      <c r="H208" s="42" t="s">
        <v>595</v>
      </c>
    </row>
    <row r="209" spans="1:8">
      <c r="A209" t="s">
        <v>184</v>
      </c>
      <c r="B209" s="4" t="s">
        <v>59</v>
      </c>
      <c r="C209" s="4" t="s">
        <v>428</v>
      </c>
      <c r="D209" s="42" t="s">
        <v>595</v>
      </c>
      <c r="E209" s="42" t="s">
        <v>595</v>
      </c>
      <c r="F209" s="42" t="s">
        <v>595</v>
      </c>
      <c r="G209" s="42" t="s">
        <v>595</v>
      </c>
      <c r="H209" s="42" t="s">
        <v>595</v>
      </c>
    </row>
    <row r="210" spans="1:8">
      <c r="A210" t="s">
        <v>248</v>
      </c>
      <c r="B210" s="4" t="s">
        <v>59</v>
      </c>
      <c r="C210" s="4" t="s">
        <v>429</v>
      </c>
      <c r="D210" s="42" t="s">
        <v>595</v>
      </c>
      <c r="E210" s="42" t="s">
        <v>595</v>
      </c>
      <c r="F210" s="42" t="s">
        <v>595</v>
      </c>
      <c r="G210" s="42" t="s">
        <v>595</v>
      </c>
      <c r="H210" s="42" t="s">
        <v>595</v>
      </c>
    </row>
    <row r="211" spans="1:8">
      <c r="A211" t="s">
        <v>63</v>
      </c>
      <c r="B211" s="4" t="s">
        <v>60</v>
      </c>
      <c r="C211" s="4" t="s">
        <v>206</v>
      </c>
      <c r="D211" s="42" t="s">
        <v>595</v>
      </c>
      <c r="E211" s="42" t="s">
        <v>595</v>
      </c>
      <c r="F211" s="42" t="s">
        <v>595</v>
      </c>
      <c r="G211" s="42" t="s">
        <v>595</v>
      </c>
      <c r="H211" s="42" t="s">
        <v>595</v>
      </c>
    </row>
    <row r="212" spans="1:8">
      <c r="A212" t="s">
        <v>114</v>
      </c>
      <c r="B212" s="4" t="s">
        <v>60</v>
      </c>
      <c r="C212" s="4" t="s">
        <v>430</v>
      </c>
      <c r="D212" s="42" t="s">
        <v>595</v>
      </c>
      <c r="E212" s="42" t="s">
        <v>595</v>
      </c>
      <c r="F212" s="42" t="s">
        <v>595</v>
      </c>
      <c r="G212" s="42" t="s">
        <v>595</v>
      </c>
      <c r="H212" s="42" t="s">
        <v>595</v>
      </c>
    </row>
    <row r="213" spans="1:8">
      <c r="A213" t="s">
        <v>123</v>
      </c>
      <c r="B213" s="4" t="s">
        <v>60</v>
      </c>
      <c r="C213" s="4" t="s">
        <v>431</v>
      </c>
      <c r="D213" s="42" t="s">
        <v>595</v>
      </c>
      <c r="E213" s="42" t="s">
        <v>595</v>
      </c>
      <c r="F213" s="42" t="s">
        <v>595</v>
      </c>
      <c r="G213" s="42" t="s">
        <v>595</v>
      </c>
      <c r="H213" s="42" t="s">
        <v>595</v>
      </c>
    </row>
    <row r="214" spans="1:8">
      <c r="A214" t="s">
        <v>128</v>
      </c>
      <c r="B214" s="43" t="s">
        <v>60</v>
      </c>
      <c r="C214" s="4" t="s">
        <v>432</v>
      </c>
      <c r="D214" s="42" t="s">
        <v>595</v>
      </c>
      <c r="E214" s="42" t="s">
        <v>595</v>
      </c>
      <c r="F214" s="42" t="s">
        <v>595</v>
      </c>
      <c r="G214" s="42" t="s">
        <v>595</v>
      </c>
      <c r="H214" s="42" t="s">
        <v>595</v>
      </c>
    </row>
    <row r="215" spans="1:8">
      <c r="A215" t="s">
        <v>228</v>
      </c>
      <c r="B215" s="4" t="s">
        <v>60</v>
      </c>
      <c r="C215" s="4" t="s">
        <v>433</v>
      </c>
      <c r="D215" s="42" t="s">
        <v>595</v>
      </c>
      <c r="E215" s="42" t="s">
        <v>595</v>
      </c>
      <c r="F215" s="42" t="s">
        <v>595</v>
      </c>
      <c r="G215" s="42" t="s">
        <v>595</v>
      </c>
      <c r="H215" s="42" t="s">
        <v>595</v>
      </c>
    </row>
    <row r="216" spans="1:8">
      <c r="A216" t="s">
        <v>230</v>
      </c>
      <c r="B216" s="4" t="s">
        <v>60</v>
      </c>
      <c r="C216" s="4" t="s">
        <v>434</v>
      </c>
      <c r="D216" s="42" t="s">
        <v>595</v>
      </c>
      <c r="E216" s="42" t="s">
        <v>595</v>
      </c>
      <c r="F216" s="42" t="s">
        <v>595</v>
      </c>
      <c r="G216" s="42" t="s">
        <v>595</v>
      </c>
      <c r="H216" s="42" t="s">
        <v>595</v>
      </c>
    </row>
    <row r="217" spans="1:8">
      <c r="A217" t="s">
        <v>146</v>
      </c>
      <c r="B217" s="44" t="s">
        <v>60</v>
      </c>
      <c r="C217" s="4" t="s">
        <v>435</v>
      </c>
      <c r="D217" s="42" t="s">
        <v>595</v>
      </c>
      <c r="E217" s="42" t="s">
        <v>595</v>
      </c>
      <c r="F217" s="42" t="s">
        <v>595</v>
      </c>
      <c r="G217" s="42" t="s">
        <v>595</v>
      </c>
      <c r="H217" s="42" t="s">
        <v>595</v>
      </c>
    </row>
    <row r="218" spans="1:8">
      <c r="A218" t="s">
        <v>233</v>
      </c>
      <c r="B218" s="4" t="s">
        <v>60</v>
      </c>
      <c r="C218" s="4" t="s">
        <v>436</v>
      </c>
      <c r="D218" s="42" t="s">
        <v>595</v>
      </c>
      <c r="E218" s="42" t="s">
        <v>595</v>
      </c>
      <c r="F218" s="42" t="s">
        <v>595</v>
      </c>
      <c r="G218" s="42" t="s">
        <v>595</v>
      </c>
      <c r="H218" s="42" t="s">
        <v>595</v>
      </c>
    </row>
    <row r="219" spans="1:8">
      <c r="A219" t="s">
        <v>235</v>
      </c>
      <c r="B219" s="4" t="s">
        <v>60</v>
      </c>
      <c r="C219" s="4" t="s">
        <v>437</v>
      </c>
      <c r="D219" s="42" t="s">
        <v>595</v>
      </c>
      <c r="E219" s="42" t="s">
        <v>595</v>
      </c>
      <c r="F219" s="42" t="s">
        <v>595</v>
      </c>
      <c r="G219" s="42" t="s">
        <v>595</v>
      </c>
      <c r="H219" s="42" t="s">
        <v>595</v>
      </c>
    </row>
    <row r="220" spans="1:8">
      <c r="A220" t="s">
        <v>159</v>
      </c>
      <c r="B220" s="4" t="s">
        <v>60</v>
      </c>
      <c r="C220" s="4" t="s">
        <v>438</v>
      </c>
      <c r="D220" s="42" t="s">
        <v>595</v>
      </c>
      <c r="E220" s="42" t="s">
        <v>595</v>
      </c>
      <c r="F220" s="42" t="s">
        <v>595</v>
      </c>
      <c r="G220" s="42" t="s">
        <v>595</v>
      </c>
      <c r="H220" s="42" t="s">
        <v>595</v>
      </c>
    </row>
    <row r="221" spans="1:8">
      <c r="A221" t="s">
        <v>238</v>
      </c>
      <c r="B221" s="4" t="s">
        <v>60</v>
      </c>
      <c r="C221" s="4" t="s">
        <v>439</v>
      </c>
      <c r="D221" s="42" t="s">
        <v>595</v>
      </c>
      <c r="E221" s="42" t="s">
        <v>595</v>
      </c>
      <c r="F221" s="42" t="s">
        <v>595</v>
      </c>
      <c r="G221" s="42" t="s">
        <v>595</v>
      </c>
      <c r="H221" s="42" t="s">
        <v>595</v>
      </c>
    </row>
    <row r="222" spans="1:8">
      <c r="A222" t="s">
        <v>240</v>
      </c>
      <c r="B222" s="4" t="s">
        <v>60</v>
      </c>
      <c r="C222" s="4" t="s">
        <v>440</v>
      </c>
      <c r="D222" s="42" t="s">
        <v>595</v>
      </c>
      <c r="E222" s="42" t="s">
        <v>595</v>
      </c>
      <c r="F222" s="42" t="s">
        <v>595</v>
      </c>
      <c r="G222" s="42" t="s">
        <v>595</v>
      </c>
      <c r="H222" s="42" t="s">
        <v>595</v>
      </c>
    </row>
    <row r="223" spans="1:8">
      <c r="A223" t="s">
        <v>173</v>
      </c>
      <c r="B223" s="4" t="s">
        <v>60</v>
      </c>
      <c r="C223" s="4" t="s">
        <v>441</v>
      </c>
      <c r="D223" s="42" t="s">
        <v>595</v>
      </c>
      <c r="E223" s="42" t="s">
        <v>595</v>
      </c>
      <c r="F223" s="42" t="s">
        <v>595</v>
      </c>
      <c r="G223" s="42" t="s">
        <v>595</v>
      </c>
      <c r="H223" s="42" t="s">
        <v>595</v>
      </c>
    </row>
    <row r="224" spans="1:8">
      <c r="A224" t="s">
        <v>176</v>
      </c>
      <c r="B224" s="43" t="s">
        <v>60</v>
      </c>
      <c r="C224" s="4" t="s">
        <v>442</v>
      </c>
      <c r="D224" s="42" t="s">
        <v>595</v>
      </c>
      <c r="E224" s="42" t="s">
        <v>595</v>
      </c>
      <c r="F224" s="42" t="s">
        <v>595</v>
      </c>
      <c r="G224" s="42" t="s">
        <v>595</v>
      </c>
      <c r="H224" s="42" t="s">
        <v>595</v>
      </c>
    </row>
    <row r="225" spans="1:8">
      <c r="A225" t="s">
        <v>178</v>
      </c>
      <c r="B225" s="4" t="s">
        <v>60</v>
      </c>
      <c r="C225" s="4" t="s">
        <v>443</v>
      </c>
      <c r="D225" s="42" t="s">
        <v>595</v>
      </c>
      <c r="E225" s="42" t="s">
        <v>595</v>
      </c>
      <c r="F225" s="42" t="s">
        <v>595</v>
      </c>
      <c r="G225" s="42" t="s">
        <v>595</v>
      </c>
      <c r="H225" s="42" t="s">
        <v>595</v>
      </c>
    </row>
    <row r="226" spans="1:8">
      <c r="A226" t="s">
        <v>180</v>
      </c>
      <c r="B226" s="4" t="s">
        <v>60</v>
      </c>
      <c r="C226" s="4" t="s">
        <v>444</v>
      </c>
      <c r="D226" s="42" t="s">
        <v>595</v>
      </c>
      <c r="E226" s="42" t="s">
        <v>595</v>
      </c>
      <c r="F226" s="42" t="s">
        <v>595</v>
      </c>
      <c r="G226" s="42" t="s">
        <v>595</v>
      </c>
      <c r="H226" s="42" t="s">
        <v>595</v>
      </c>
    </row>
    <row r="227" spans="1:8">
      <c r="A227" t="s">
        <v>182</v>
      </c>
      <c r="B227" s="4" t="s">
        <v>60</v>
      </c>
      <c r="C227" s="4" t="s">
        <v>445</v>
      </c>
      <c r="D227" s="42" t="s">
        <v>595</v>
      </c>
      <c r="E227" s="42" t="s">
        <v>595</v>
      </c>
      <c r="F227" s="42" t="s">
        <v>595</v>
      </c>
      <c r="G227" s="42" t="s">
        <v>595</v>
      </c>
      <c r="H227" s="42" t="s">
        <v>595</v>
      </c>
    </row>
    <row r="228" spans="1:8">
      <c r="A228" t="s">
        <v>184</v>
      </c>
      <c r="B228" s="4" t="s">
        <v>60</v>
      </c>
      <c r="C228" s="4" t="s">
        <v>446</v>
      </c>
      <c r="D228" s="42" t="s">
        <v>595</v>
      </c>
      <c r="E228" s="42" t="s">
        <v>595</v>
      </c>
      <c r="F228" s="42" t="s">
        <v>595</v>
      </c>
      <c r="G228" s="42" t="s">
        <v>595</v>
      </c>
      <c r="H228" s="42" t="s">
        <v>595</v>
      </c>
    </row>
    <row r="229" spans="1:8">
      <c r="A229" t="s">
        <v>248</v>
      </c>
      <c r="B229" s="4" t="s">
        <v>60</v>
      </c>
      <c r="C229" s="4" t="s">
        <v>447</v>
      </c>
      <c r="D229" s="42" t="s">
        <v>595</v>
      </c>
      <c r="E229" s="42" t="s">
        <v>595</v>
      </c>
      <c r="F229" s="42" t="s">
        <v>595</v>
      </c>
      <c r="G229" s="42" t="s">
        <v>595</v>
      </c>
      <c r="H229" s="42" t="s">
        <v>595</v>
      </c>
    </row>
    <row r="230" spans="1:8">
      <c r="A230" t="s">
        <v>63</v>
      </c>
      <c r="B230" s="4" t="s">
        <v>61</v>
      </c>
      <c r="C230" s="4" t="s">
        <v>207</v>
      </c>
      <c r="D230" s="42">
        <v>25</v>
      </c>
      <c r="E230" s="42">
        <v>29</v>
      </c>
      <c r="F230" s="42">
        <v>27</v>
      </c>
      <c r="G230" s="42">
        <v>32</v>
      </c>
      <c r="H230" s="42">
        <v>34</v>
      </c>
    </row>
    <row r="231" spans="1:8">
      <c r="A231" t="s">
        <v>114</v>
      </c>
      <c r="B231" s="4" t="s">
        <v>61</v>
      </c>
      <c r="C231" s="4" t="s">
        <v>448</v>
      </c>
      <c r="D231" s="42">
        <v>25</v>
      </c>
      <c r="E231" s="42">
        <v>29</v>
      </c>
      <c r="F231" s="42">
        <v>27</v>
      </c>
      <c r="G231" s="42">
        <v>32</v>
      </c>
      <c r="H231" s="42">
        <v>30</v>
      </c>
    </row>
    <row r="232" spans="1:8">
      <c r="A232" t="s">
        <v>123</v>
      </c>
      <c r="B232" s="43" t="s">
        <v>61</v>
      </c>
      <c r="C232" s="4" t="s">
        <v>449</v>
      </c>
      <c r="D232" s="42" t="s">
        <v>595</v>
      </c>
      <c r="E232" s="42">
        <v>34</v>
      </c>
      <c r="F232" s="42">
        <v>27</v>
      </c>
      <c r="G232" s="42">
        <v>35</v>
      </c>
      <c r="H232" s="42">
        <v>40</v>
      </c>
    </row>
    <row r="233" spans="1:8">
      <c r="A233" t="s">
        <v>128</v>
      </c>
      <c r="B233" s="4" t="s">
        <v>61</v>
      </c>
      <c r="C233" s="4" t="s">
        <v>450</v>
      </c>
      <c r="D233" s="42">
        <v>26</v>
      </c>
      <c r="E233" s="42">
        <v>32</v>
      </c>
      <c r="F233" s="42">
        <v>28</v>
      </c>
      <c r="G233" s="42">
        <v>34</v>
      </c>
      <c r="H233" s="42">
        <v>37</v>
      </c>
    </row>
    <row r="234" spans="1:8">
      <c r="A234" t="s">
        <v>228</v>
      </c>
      <c r="B234" s="4" t="s">
        <v>61</v>
      </c>
      <c r="C234" s="4" t="s">
        <v>451</v>
      </c>
      <c r="D234" s="42">
        <v>24</v>
      </c>
      <c r="E234" s="42">
        <v>31</v>
      </c>
      <c r="F234" s="42">
        <v>29</v>
      </c>
      <c r="G234" s="42">
        <v>34</v>
      </c>
      <c r="H234" s="42">
        <v>36</v>
      </c>
    </row>
    <row r="235" spans="1:8">
      <c r="A235" t="s">
        <v>230</v>
      </c>
      <c r="B235" s="44" t="s">
        <v>61</v>
      </c>
      <c r="C235" s="4" t="s">
        <v>452</v>
      </c>
      <c r="D235" s="42" t="s">
        <v>595</v>
      </c>
      <c r="E235" s="42">
        <v>34</v>
      </c>
      <c r="F235" s="42">
        <v>27</v>
      </c>
      <c r="G235" s="42">
        <v>37</v>
      </c>
      <c r="H235" s="42">
        <v>40</v>
      </c>
    </row>
    <row r="236" spans="1:8">
      <c r="A236" t="s">
        <v>146</v>
      </c>
      <c r="B236" s="4" t="s">
        <v>61</v>
      </c>
      <c r="C236" s="4" t="s">
        <v>453</v>
      </c>
      <c r="D236" s="42" t="s">
        <v>595</v>
      </c>
      <c r="E236" s="42" t="s">
        <v>595</v>
      </c>
      <c r="F236" s="42" t="s">
        <v>595</v>
      </c>
      <c r="G236" s="42" t="s">
        <v>595</v>
      </c>
      <c r="H236" s="42" t="s">
        <v>595</v>
      </c>
    </row>
    <row r="237" spans="1:8">
      <c r="A237" t="s">
        <v>233</v>
      </c>
      <c r="B237" s="4" t="s">
        <v>61</v>
      </c>
      <c r="C237" s="4" t="s">
        <v>454</v>
      </c>
      <c r="D237" s="42" t="s">
        <v>595</v>
      </c>
      <c r="E237" s="42" t="s">
        <v>595</v>
      </c>
      <c r="F237" s="42" t="s">
        <v>595</v>
      </c>
      <c r="G237" s="42" t="s">
        <v>595</v>
      </c>
      <c r="H237" s="42" t="s">
        <v>595</v>
      </c>
    </row>
    <row r="238" spans="1:8">
      <c r="A238" t="s">
        <v>235</v>
      </c>
      <c r="B238" s="4" t="s">
        <v>61</v>
      </c>
      <c r="C238" s="4" t="s">
        <v>455</v>
      </c>
      <c r="D238" s="42" t="s">
        <v>595</v>
      </c>
      <c r="E238" s="42" t="s">
        <v>595</v>
      </c>
      <c r="F238" s="42" t="s">
        <v>595</v>
      </c>
      <c r="G238" s="42" t="s">
        <v>595</v>
      </c>
      <c r="H238" s="42" t="s">
        <v>595</v>
      </c>
    </row>
    <row r="239" spans="1:8">
      <c r="A239" t="s">
        <v>159</v>
      </c>
      <c r="B239" s="4" t="s">
        <v>61</v>
      </c>
      <c r="C239" s="4" t="s">
        <v>456</v>
      </c>
      <c r="D239" s="42">
        <v>19</v>
      </c>
      <c r="E239" s="42">
        <v>20</v>
      </c>
      <c r="F239" s="42">
        <v>23</v>
      </c>
      <c r="G239" s="42">
        <v>26</v>
      </c>
      <c r="H239" s="42">
        <v>24</v>
      </c>
    </row>
    <row r="240" spans="1:8">
      <c r="A240" t="s">
        <v>238</v>
      </c>
      <c r="B240" s="4" t="s">
        <v>61</v>
      </c>
      <c r="C240" s="4" t="s">
        <v>457</v>
      </c>
      <c r="D240" s="42">
        <v>19</v>
      </c>
      <c r="E240" s="42">
        <v>20</v>
      </c>
      <c r="F240" s="42">
        <v>23</v>
      </c>
      <c r="G240" s="42">
        <v>26</v>
      </c>
      <c r="H240" s="42">
        <v>24</v>
      </c>
    </row>
    <row r="241" spans="1:8">
      <c r="A241" t="s">
        <v>240</v>
      </c>
      <c r="B241" s="4" t="s">
        <v>61</v>
      </c>
      <c r="C241" s="4" t="s">
        <v>458</v>
      </c>
      <c r="D241" s="42" t="s">
        <v>595</v>
      </c>
      <c r="E241" s="42" t="s">
        <v>595</v>
      </c>
      <c r="F241" s="42" t="s">
        <v>595</v>
      </c>
      <c r="G241" s="42" t="s">
        <v>595</v>
      </c>
      <c r="H241" s="42" t="s">
        <v>595</v>
      </c>
    </row>
    <row r="242" spans="1:8">
      <c r="A242" t="s">
        <v>173</v>
      </c>
      <c r="B242" s="43" t="s">
        <v>61</v>
      </c>
      <c r="C242" s="4" t="s">
        <v>459</v>
      </c>
      <c r="D242" s="42" t="s">
        <v>595</v>
      </c>
      <c r="E242" s="42" t="s">
        <v>595</v>
      </c>
      <c r="F242" s="42" t="s">
        <v>595</v>
      </c>
      <c r="G242" s="42" t="s">
        <v>595</v>
      </c>
      <c r="H242" s="42" t="s">
        <v>595</v>
      </c>
    </row>
    <row r="243" spans="1:8">
      <c r="A243" t="s">
        <v>176</v>
      </c>
      <c r="B243" s="4" t="s">
        <v>61</v>
      </c>
      <c r="C243" s="4" t="s">
        <v>460</v>
      </c>
      <c r="D243" s="42">
        <v>21</v>
      </c>
      <c r="E243" s="42">
        <v>25</v>
      </c>
      <c r="F243" s="42">
        <v>21</v>
      </c>
      <c r="G243" s="42">
        <v>25</v>
      </c>
      <c r="H243" s="42">
        <v>22</v>
      </c>
    </row>
    <row r="244" spans="1:8">
      <c r="A244" t="s">
        <v>178</v>
      </c>
      <c r="B244" s="4" t="s">
        <v>61</v>
      </c>
      <c r="C244" s="4" t="s">
        <v>461</v>
      </c>
      <c r="D244" s="42" t="s">
        <v>595</v>
      </c>
      <c r="E244" s="42" t="s">
        <v>595</v>
      </c>
      <c r="F244" s="42" t="s">
        <v>595</v>
      </c>
      <c r="G244" s="42" t="s">
        <v>595</v>
      </c>
      <c r="H244" s="42" t="s">
        <v>595</v>
      </c>
    </row>
    <row r="245" spans="1:8">
      <c r="A245" t="s">
        <v>180</v>
      </c>
      <c r="B245" s="4" t="s">
        <v>61</v>
      </c>
      <c r="C245" s="4" t="s">
        <v>462</v>
      </c>
      <c r="D245" s="42" t="s">
        <v>595</v>
      </c>
      <c r="E245" s="42" t="s">
        <v>595</v>
      </c>
      <c r="F245" s="42" t="s">
        <v>595</v>
      </c>
      <c r="G245" s="42" t="s">
        <v>595</v>
      </c>
      <c r="H245" s="42" t="s">
        <v>595</v>
      </c>
    </row>
    <row r="246" spans="1:8">
      <c r="A246" t="s">
        <v>182</v>
      </c>
      <c r="B246" s="4" t="s">
        <v>61</v>
      </c>
      <c r="C246" s="4" t="s">
        <v>463</v>
      </c>
      <c r="D246" s="42" t="s">
        <v>595</v>
      </c>
      <c r="E246" s="42" t="s">
        <v>595</v>
      </c>
      <c r="F246" s="42" t="s">
        <v>595</v>
      </c>
      <c r="G246" s="42" t="s">
        <v>595</v>
      </c>
      <c r="H246" s="42" t="s">
        <v>595</v>
      </c>
    </row>
    <row r="247" spans="1:8">
      <c r="A247" t="s">
        <v>184</v>
      </c>
      <c r="B247" s="4" t="s">
        <v>61</v>
      </c>
      <c r="C247" s="4" t="s">
        <v>464</v>
      </c>
      <c r="D247" s="42">
        <v>14</v>
      </c>
      <c r="E247" s="42">
        <v>16</v>
      </c>
      <c r="F247" s="42">
        <v>16</v>
      </c>
      <c r="G247" s="42">
        <v>16</v>
      </c>
      <c r="H247" s="42">
        <v>14</v>
      </c>
    </row>
    <row r="248" spans="1:8">
      <c r="A248" t="s">
        <v>248</v>
      </c>
      <c r="B248" s="4" t="s">
        <v>61</v>
      </c>
      <c r="C248" s="4" t="s">
        <v>465</v>
      </c>
      <c r="D248" s="42">
        <v>62</v>
      </c>
      <c r="E248" s="42">
        <v>49</v>
      </c>
      <c r="F248" s="42">
        <v>39</v>
      </c>
      <c r="G248" s="42">
        <v>39</v>
      </c>
      <c r="H248" s="42">
        <v>41</v>
      </c>
    </row>
    <row r="249" spans="1:8">
      <c r="A249" t="s">
        <v>63</v>
      </c>
      <c r="B249" s="4" t="s">
        <v>62</v>
      </c>
      <c r="C249" s="4" t="s">
        <v>208</v>
      </c>
      <c r="D249" s="42" t="s">
        <v>595</v>
      </c>
      <c r="E249" s="42" t="s">
        <v>595</v>
      </c>
      <c r="F249" s="42" t="s">
        <v>595</v>
      </c>
      <c r="G249" s="42" t="s">
        <v>595</v>
      </c>
      <c r="H249" s="42" t="s">
        <v>595</v>
      </c>
    </row>
    <row r="250" spans="1:8">
      <c r="A250" t="s">
        <v>114</v>
      </c>
      <c r="B250" s="43" t="s">
        <v>62</v>
      </c>
      <c r="C250" s="4" t="s">
        <v>466</v>
      </c>
      <c r="D250" s="42" t="s">
        <v>595</v>
      </c>
      <c r="E250" s="42" t="s">
        <v>595</v>
      </c>
      <c r="F250" s="42" t="s">
        <v>595</v>
      </c>
      <c r="G250" s="42" t="s">
        <v>595</v>
      </c>
      <c r="H250" s="42" t="s">
        <v>595</v>
      </c>
    </row>
    <row r="251" spans="1:8">
      <c r="A251" t="s">
        <v>123</v>
      </c>
      <c r="B251" s="4" t="s">
        <v>62</v>
      </c>
      <c r="C251" s="4" t="s">
        <v>467</v>
      </c>
      <c r="D251" s="42" t="s">
        <v>595</v>
      </c>
      <c r="E251" s="42" t="s">
        <v>595</v>
      </c>
      <c r="F251" s="42" t="s">
        <v>595</v>
      </c>
      <c r="G251" s="42" t="s">
        <v>595</v>
      </c>
      <c r="H251" s="42" t="s">
        <v>595</v>
      </c>
    </row>
    <row r="252" spans="1:8">
      <c r="A252" t="s">
        <v>128</v>
      </c>
      <c r="B252" s="4" t="s">
        <v>62</v>
      </c>
      <c r="C252" s="4" t="s">
        <v>468</v>
      </c>
      <c r="D252" s="42" t="s">
        <v>595</v>
      </c>
      <c r="E252" s="42" t="s">
        <v>595</v>
      </c>
      <c r="F252" s="42" t="s">
        <v>595</v>
      </c>
      <c r="G252" s="42" t="s">
        <v>595</v>
      </c>
      <c r="H252" s="42" t="s">
        <v>595</v>
      </c>
    </row>
    <row r="253" spans="1:8">
      <c r="A253" t="s">
        <v>228</v>
      </c>
      <c r="B253" s="44" t="s">
        <v>62</v>
      </c>
      <c r="C253" s="4" t="s">
        <v>469</v>
      </c>
      <c r="D253" s="42" t="s">
        <v>595</v>
      </c>
      <c r="E253" s="42" t="s">
        <v>595</v>
      </c>
      <c r="F253" s="42" t="s">
        <v>595</v>
      </c>
      <c r="G253" s="42" t="s">
        <v>595</v>
      </c>
      <c r="H253" s="42" t="s">
        <v>595</v>
      </c>
    </row>
    <row r="254" spans="1:8">
      <c r="A254" t="s">
        <v>230</v>
      </c>
      <c r="B254" s="4" t="s">
        <v>62</v>
      </c>
      <c r="C254" s="4" t="s">
        <v>470</v>
      </c>
      <c r="D254" s="42" t="s">
        <v>595</v>
      </c>
      <c r="E254" s="42" t="s">
        <v>595</v>
      </c>
      <c r="F254" s="42" t="s">
        <v>595</v>
      </c>
      <c r="G254" s="42" t="s">
        <v>595</v>
      </c>
      <c r="H254" s="42" t="s">
        <v>595</v>
      </c>
    </row>
    <row r="255" spans="1:8">
      <c r="A255" t="s">
        <v>146</v>
      </c>
      <c r="B255" s="4" t="s">
        <v>62</v>
      </c>
      <c r="C255" s="4" t="s">
        <v>471</v>
      </c>
      <c r="D255" s="42" t="s">
        <v>595</v>
      </c>
      <c r="E255" s="42" t="s">
        <v>595</v>
      </c>
      <c r="F255" s="42" t="s">
        <v>595</v>
      </c>
      <c r="G255" s="42" t="s">
        <v>595</v>
      </c>
      <c r="H255" s="42" t="s">
        <v>595</v>
      </c>
    </row>
    <row r="256" spans="1:8">
      <c r="A256" t="s">
        <v>233</v>
      </c>
      <c r="B256" s="4" t="s">
        <v>62</v>
      </c>
      <c r="C256" s="4" t="s">
        <v>472</v>
      </c>
      <c r="D256" s="42" t="s">
        <v>595</v>
      </c>
      <c r="E256" s="42" t="s">
        <v>595</v>
      </c>
      <c r="F256" s="42" t="s">
        <v>595</v>
      </c>
      <c r="G256" s="42" t="s">
        <v>595</v>
      </c>
      <c r="H256" s="42" t="s">
        <v>595</v>
      </c>
    </row>
    <row r="257" spans="1:8">
      <c r="A257" t="s">
        <v>235</v>
      </c>
      <c r="B257" s="4" t="s">
        <v>62</v>
      </c>
      <c r="C257" s="4" t="s">
        <v>473</v>
      </c>
      <c r="D257" s="42" t="s">
        <v>595</v>
      </c>
      <c r="E257" s="42" t="s">
        <v>595</v>
      </c>
      <c r="F257" s="42" t="s">
        <v>595</v>
      </c>
      <c r="G257" s="42" t="s">
        <v>595</v>
      </c>
      <c r="H257" s="42" t="s">
        <v>595</v>
      </c>
    </row>
    <row r="258" spans="1:8">
      <c r="A258" t="s">
        <v>159</v>
      </c>
      <c r="B258" s="4" t="s">
        <v>62</v>
      </c>
      <c r="C258" s="4" t="s">
        <v>474</v>
      </c>
      <c r="D258" s="42" t="s">
        <v>595</v>
      </c>
      <c r="E258" s="42" t="s">
        <v>595</v>
      </c>
      <c r="F258" s="42" t="s">
        <v>595</v>
      </c>
      <c r="G258" s="42" t="s">
        <v>595</v>
      </c>
      <c r="H258" s="42" t="s">
        <v>595</v>
      </c>
    </row>
    <row r="259" spans="1:8">
      <c r="A259" t="s">
        <v>238</v>
      </c>
      <c r="B259" s="4" t="s">
        <v>62</v>
      </c>
      <c r="C259" s="4" t="s">
        <v>475</v>
      </c>
      <c r="D259" s="42" t="s">
        <v>595</v>
      </c>
      <c r="E259" s="42" t="s">
        <v>595</v>
      </c>
      <c r="F259" s="42" t="s">
        <v>595</v>
      </c>
      <c r="G259" s="42" t="s">
        <v>595</v>
      </c>
      <c r="H259" s="42" t="s">
        <v>595</v>
      </c>
    </row>
    <row r="260" spans="1:8">
      <c r="A260" t="s">
        <v>240</v>
      </c>
      <c r="B260" s="43" t="s">
        <v>62</v>
      </c>
      <c r="C260" s="4" t="s">
        <v>476</v>
      </c>
      <c r="D260" s="42" t="s">
        <v>595</v>
      </c>
      <c r="E260" s="42" t="s">
        <v>595</v>
      </c>
      <c r="F260" s="42" t="s">
        <v>595</v>
      </c>
      <c r="G260" s="42" t="s">
        <v>595</v>
      </c>
      <c r="H260" s="42" t="s">
        <v>595</v>
      </c>
    </row>
    <row r="261" spans="1:8">
      <c r="A261" t="s">
        <v>173</v>
      </c>
      <c r="B261" s="4" t="s">
        <v>62</v>
      </c>
      <c r="C261" s="4" t="s">
        <v>477</v>
      </c>
      <c r="D261" s="42" t="s">
        <v>595</v>
      </c>
      <c r="E261" s="42" t="s">
        <v>595</v>
      </c>
      <c r="F261" s="42" t="s">
        <v>595</v>
      </c>
      <c r="G261" s="42" t="s">
        <v>595</v>
      </c>
      <c r="H261" s="42" t="s">
        <v>595</v>
      </c>
    </row>
    <row r="262" spans="1:8">
      <c r="A262" t="s">
        <v>176</v>
      </c>
      <c r="B262" s="4" t="s">
        <v>62</v>
      </c>
      <c r="C262" s="4" t="s">
        <v>478</v>
      </c>
      <c r="D262" s="42" t="s">
        <v>595</v>
      </c>
      <c r="E262" s="42" t="s">
        <v>595</v>
      </c>
      <c r="F262" s="42" t="s">
        <v>595</v>
      </c>
      <c r="G262" s="42" t="s">
        <v>595</v>
      </c>
      <c r="H262" s="42" t="s">
        <v>595</v>
      </c>
    </row>
    <row r="263" spans="1:8">
      <c r="A263" t="s">
        <v>178</v>
      </c>
      <c r="B263" s="4" t="s">
        <v>62</v>
      </c>
      <c r="C263" s="4" t="s">
        <v>479</v>
      </c>
      <c r="D263" s="42" t="s">
        <v>595</v>
      </c>
      <c r="E263" s="42" t="s">
        <v>595</v>
      </c>
      <c r="F263" s="42" t="s">
        <v>595</v>
      </c>
      <c r="G263" s="42" t="s">
        <v>595</v>
      </c>
      <c r="H263" s="42" t="s">
        <v>595</v>
      </c>
    </row>
    <row r="264" spans="1:8">
      <c r="A264" t="s">
        <v>180</v>
      </c>
      <c r="B264" s="4" t="s">
        <v>62</v>
      </c>
      <c r="C264" s="4" t="s">
        <v>480</v>
      </c>
      <c r="D264" s="42" t="s">
        <v>595</v>
      </c>
      <c r="E264" s="42" t="s">
        <v>595</v>
      </c>
      <c r="F264" s="42" t="s">
        <v>595</v>
      </c>
      <c r="G264" s="42" t="s">
        <v>595</v>
      </c>
      <c r="H264" s="42" t="s">
        <v>595</v>
      </c>
    </row>
    <row r="265" spans="1:8">
      <c r="A265" t="s">
        <v>182</v>
      </c>
      <c r="B265" s="4" t="s">
        <v>62</v>
      </c>
      <c r="C265" s="4" t="s">
        <v>481</v>
      </c>
      <c r="D265" s="42" t="s">
        <v>595</v>
      </c>
      <c r="E265" s="42" t="s">
        <v>595</v>
      </c>
      <c r="F265" s="42" t="s">
        <v>595</v>
      </c>
      <c r="G265" s="42" t="s">
        <v>595</v>
      </c>
      <c r="H265" s="42" t="s">
        <v>595</v>
      </c>
    </row>
    <row r="266" spans="1:8">
      <c r="A266" t="s">
        <v>184</v>
      </c>
      <c r="B266" s="4" t="s">
        <v>62</v>
      </c>
      <c r="C266" s="4" t="s">
        <v>482</v>
      </c>
      <c r="D266" s="42" t="s">
        <v>595</v>
      </c>
      <c r="E266" s="42" t="s">
        <v>595</v>
      </c>
      <c r="F266" s="42" t="s">
        <v>595</v>
      </c>
      <c r="G266" s="42" t="s">
        <v>595</v>
      </c>
      <c r="H266" s="42" t="s">
        <v>595</v>
      </c>
    </row>
    <row r="267" spans="1:8">
      <c r="A267" t="s">
        <v>248</v>
      </c>
      <c r="B267" s="4" t="s">
        <v>62</v>
      </c>
      <c r="C267" s="4" t="s">
        <v>483</v>
      </c>
      <c r="D267" s="42" t="s">
        <v>595</v>
      </c>
      <c r="E267" s="42" t="s">
        <v>595</v>
      </c>
      <c r="F267" s="42" t="s">
        <v>595</v>
      </c>
      <c r="G267" s="42" t="s">
        <v>595</v>
      </c>
      <c r="H267" s="42" t="s">
        <v>595</v>
      </c>
    </row>
    <row r="268" spans="1:8">
      <c r="A268" t="s">
        <v>63</v>
      </c>
      <c r="B268" s="47" t="s">
        <v>484</v>
      </c>
      <c r="C268" s="4" t="s">
        <v>202</v>
      </c>
      <c r="D268" s="42">
        <v>27</v>
      </c>
      <c r="E268" s="42">
        <v>27</v>
      </c>
      <c r="F268" s="42">
        <v>26</v>
      </c>
      <c r="G268" s="42">
        <v>29</v>
      </c>
      <c r="H268" s="42">
        <v>29</v>
      </c>
    </row>
    <row r="269" spans="1:8">
      <c r="A269" t="s">
        <v>114</v>
      </c>
      <c r="B269" s="48" t="s">
        <v>484</v>
      </c>
      <c r="C269" s="4" t="s">
        <v>485</v>
      </c>
      <c r="D269" s="42">
        <v>26</v>
      </c>
      <c r="E269" s="42">
        <v>27</v>
      </c>
      <c r="F269" s="42">
        <v>26</v>
      </c>
      <c r="G269" s="42">
        <v>29</v>
      </c>
      <c r="H269" s="42">
        <v>27</v>
      </c>
    </row>
    <row r="270" spans="1:8">
      <c r="A270" t="s">
        <v>123</v>
      </c>
      <c r="B270" s="48" t="s">
        <v>484</v>
      </c>
      <c r="C270" s="4" t="s">
        <v>486</v>
      </c>
      <c r="D270" s="42">
        <v>29</v>
      </c>
      <c r="E270" s="42">
        <v>29</v>
      </c>
      <c r="F270" s="42">
        <v>27</v>
      </c>
      <c r="G270" s="42">
        <v>34</v>
      </c>
      <c r="H270" s="42">
        <v>36</v>
      </c>
    </row>
    <row r="271" spans="1:8">
      <c r="A271" t="s">
        <v>128</v>
      </c>
      <c r="B271" s="49" t="s">
        <v>484</v>
      </c>
      <c r="C271" s="4" t="s">
        <v>487</v>
      </c>
      <c r="D271" s="42">
        <v>28</v>
      </c>
      <c r="E271" s="42">
        <v>28</v>
      </c>
      <c r="F271" s="42">
        <v>27</v>
      </c>
      <c r="G271" s="42">
        <v>34</v>
      </c>
      <c r="H271" s="42">
        <v>34</v>
      </c>
    </row>
    <row r="272" spans="1:8">
      <c r="A272" t="s">
        <v>228</v>
      </c>
      <c r="B272" s="48" t="s">
        <v>484</v>
      </c>
      <c r="C272" s="4" t="s">
        <v>488</v>
      </c>
      <c r="D272" s="42">
        <v>27</v>
      </c>
      <c r="E272" s="42">
        <v>27</v>
      </c>
      <c r="F272" s="42">
        <v>27</v>
      </c>
      <c r="G272" s="42">
        <v>32</v>
      </c>
      <c r="H272" s="42">
        <v>31</v>
      </c>
    </row>
    <row r="273" spans="1:8">
      <c r="A273" t="s">
        <v>230</v>
      </c>
      <c r="B273" s="48" t="s">
        <v>484</v>
      </c>
      <c r="C273" s="4" t="s">
        <v>489</v>
      </c>
      <c r="D273" s="42">
        <v>29</v>
      </c>
      <c r="E273" s="42">
        <v>29</v>
      </c>
      <c r="F273" s="42">
        <v>27</v>
      </c>
      <c r="G273" s="42">
        <v>36</v>
      </c>
      <c r="H273" s="42">
        <v>36</v>
      </c>
    </row>
    <row r="274" spans="1:8">
      <c r="A274" t="s">
        <v>146</v>
      </c>
      <c r="B274" s="48" t="s">
        <v>484</v>
      </c>
      <c r="C274" s="4" t="s">
        <v>490</v>
      </c>
      <c r="D274" s="42" t="s">
        <v>595</v>
      </c>
      <c r="E274" s="42" t="s">
        <v>595</v>
      </c>
      <c r="F274" s="42" t="s">
        <v>595</v>
      </c>
      <c r="G274" s="42" t="s">
        <v>595</v>
      </c>
      <c r="H274" s="42" t="s">
        <v>595</v>
      </c>
    </row>
    <row r="275" spans="1:8">
      <c r="A275" t="s">
        <v>233</v>
      </c>
      <c r="B275" s="48" t="s">
        <v>484</v>
      </c>
      <c r="C275" s="4" t="s">
        <v>491</v>
      </c>
      <c r="D275" s="42" t="s">
        <v>595</v>
      </c>
      <c r="E275" s="42" t="s">
        <v>595</v>
      </c>
      <c r="F275" s="42" t="s">
        <v>595</v>
      </c>
      <c r="G275" s="42" t="s">
        <v>595</v>
      </c>
      <c r="H275" s="42" t="s">
        <v>595</v>
      </c>
    </row>
    <row r="276" spans="1:8">
      <c r="A276" t="s">
        <v>235</v>
      </c>
      <c r="B276" s="48" t="s">
        <v>484</v>
      </c>
      <c r="C276" s="4" t="s">
        <v>492</v>
      </c>
      <c r="D276" s="42" t="s">
        <v>595</v>
      </c>
      <c r="E276" s="42" t="s">
        <v>595</v>
      </c>
      <c r="F276" s="42" t="s">
        <v>595</v>
      </c>
      <c r="G276" s="42" t="s">
        <v>595</v>
      </c>
      <c r="H276" s="42" t="s">
        <v>595</v>
      </c>
    </row>
    <row r="277" spans="1:8">
      <c r="A277" t="s">
        <v>159</v>
      </c>
      <c r="B277" s="48" t="s">
        <v>484</v>
      </c>
      <c r="C277" s="4" t="s">
        <v>493</v>
      </c>
      <c r="D277" s="42">
        <v>27</v>
      </c>
      <c r="E277" s="42">
        <v>26</v>
      </c>
      <c r="F277" s="42">
        <v>26</v>
      </c>
      <c r="G277" s="42">
        <v>26</v>
      </c>
      <c r="H277" s="42">
        <v>25</v>
      </c>
    </row>
    <row r="278" spans="1:8">
      <c r="A278" t="s">
        <v>238</v>
      </c>
      <c r="B278" s="47" t="s">
        <v>484</v>
      </c>
      <c r="C278" s="4" t="s">
        <v>494</v>
      </c>
      <c r="D278" s="42">
        <v>26</v>
      </c>
      <c r="E278" s="42">
        <v>26</v>
      </c>
      <c r="F278" s="42">
        <v>26</v>
      </c>
      <c r="G278" s="42">
        <v>27</v>
      </c>
      <c r="H278" s="42">
        <v>25</v>
      </c>
    </row>
    <row r="279" spans="1:8">
      <c r="A279" t="s">
        <v>240</v>
      </c>
      <c r="B279" s="48" t="s">
        <v>484</v>
      </c>
      <c r="C279" s="4" t="s">
        <v>495</v>
      </c>
      <c r="D279" s="42" t="s">
        <v>595</v>
      </c>
      <c r="E279" s="42" t="s">
        <v>595</v>
      </c>
      <c r="F279" s="42" t="s">
        <v>595</v>
      </c>
      <c r="G279" s="42">
        <v>26</v>
      </c>
      <c r="H279" s="42" t="s">
        <v>595</v>
      </c>
    </row>
    <row r="280" spans="1:8">
      <c r="A280" t="s">
        <v>173</v>
      </c>
      <c r="B280" s="48" t="s">
        <v>484</v>
      </c>
      <c r="C280" s="4" t="s">
        <v>496</v>
      </c>
      <c r="D280" s="42">
        <v>23</v>
      </c>
      <c r="E280" s="42">
        <v>26</v>
      </c>
      <c r="F280" s="42">
        <v>27</v>
      </c>
      <c r="G280" s="42">
        <v>25</v>
      </c>
      <c r="H280" s="42">
        <v>27</v>
      </c>
    </row>
    <row r="281" spans="1:8">
      <c r="A281" t="s">
        <v>176</v>
      </c>
      <c r="B281" s="48" t="s">
        <v>484</v>
      </c>
      <c r="C281" s="4" t="s">
        <v>497</v>
      </c>
      <c r="D281" s="42">
        <v>22</v>
      </c>
      <c r="E281" s="42">
        <v>20</v>
      </c>
      <c r="F281" s="42">
        <v>20</v>
      </c>
      <c r="G281" s="42">
        <v>21</v>
      </c>
      <c r="H281" s="42">
        <v>21</v>
      </c>
    </row>
    <row r="282" spans="1:8">
      <c r="A282" t="s">
        <v>178</v>
      </c>
      <c r="B282" s="48" t="s">
        <v>484</v>
      </c>
      <c r="C282" s="4" t="s">
        <v>498</v>
      </c>
      <c r="D282" s="42">
        <v>18</v>
      </c>
      <c r="E282" s="42">
        <v>12</v>
      </c>
      <c r="F282" s="42">
        <v>13</v>
      </c>
      <c r="G282" s="42">
        <v>14</v>
      </c>
      <c r="H282" s="42">
        <v>16</v>
      </c>
    </row>
    <row r="283" spans="1:8">
      <c r="A283" t="s">
        <v>180</v>
      </c>
      <c r="B283" s="48" t="s">
        <v>484</v>
      </c>
      <c r="C283" s="4" t="s">
        <v>499</v>
      </c>
      <c r="D283" s="42">
        <v>23</v>
      </c>
      <c r="E283" s="42">
        <v>20</v>
      </c>
      <c r="F283" s="42">
        <v>13</v>
      </c>
      <c r="G283" s="42">
        <v>22</v>
      </c>
      <c r="H283" s="42">
        <v>17</v>
      </c>
    </row>
    <row r="284" spans="1:8">
      <c r="A284" t="s">
        <v>182</v>
      </c>
      <c r="B284" s="48" t="s">
        <v>484</v>
      </c>
      <c r="C284" s="4" t="s">
        <v>500</v>
      </c>
      <c r="D284" s="42" t="s">
        <v>595</v>
      </c>
      <c r="E284" s="42" t="s">
        <v>595</v>
      </c>
      <c r="F284" s="42">
        <v>17</v>
      </c>
      <c r="G284" s="42" t="s">
        <v>595</v>
      </c>
      <c r="H284" s="42" t="s">
        <v>595</v>
      </c>
    </row>
    <row r="285" spans="1:8">
      <c r="A285" t="s">
        <v>184</v>
      </c>
      <c r="B285" s="48" t="s">
        <v>484</v>
      </c>
      <c r="C285" s="4" t="s">
        <v>501</v>
      </c>
      <c r="D285" s="42">
        <v>18</v>
      </c>
      <c r="E285" s="42">
        <v>16</v>
      </c>
      <c r="F285" s="42">
        <v>17</v>
      </c>
      <c r="G285" s="42">
        <v>16</v>
      </c>
      <c r="H285" s="42">
        <v>14</v>
      </c>
    </row>
    <row r="286" spans="1:8">
      <c r="A286" t="s">
        <v>248</v>
      </c>
      <c r="B286" s="47" t="s">
        <v>484</v>
      </c>
      <c r="C286" s="4" t="s">
        <v>502</v>
      </c>
      <c r="D286" s="42">
        <v>40</v>
      </c>
      <c r="E286" s="42">
        <v>44</v>
      </c>
      <c r="F286" s="42">
        <v>30</v>
      </c>
      <c r="G286" s="42">
        <v>38</v>
      </c>
      <c r="H286" s="42">
        <v>41</v>
      </c>
    </row>
    <row r="287" spans="1:8">
      <c r="A287" t="s">
        <v>63</v>
      </c>
      <c r="B287" s="3" t="s">
        <v>503</v>
      </c>
      <c r="C287" s="4" t="s">
        <v>209</v>
      </c>
      <c r="D287" s="42">
        <v>26</v>
      </c>
      <c r="E287" s="42">
        <v>26</v>
      </c>
      <c r="F287" s="42">
        <v>26</v>
      </c>
      <c r="G287" s="42">
        <v>27</v>
      </c>
      <c r="H287" s="42">
        <v>27</v>
      </c>
    </row>
    <row r="288" spans="1:8">
      <c r="A288" t="s">
        <v>114</v>
      </c>
      <c r="B288" s="3" t="s">
        <v>503</v>
      </c>
      <c r="C288" s="4" t="s">
        <v>504</v>
      </c>
      <c r="D288" s="42">
        <v>26</v>
      </c>
      <c r="E288" s="42">
        <v>26</v>
      </c>
      <c r="F288" s="42">
        <v>26</v>
      </c>
      <c r="G288" s="42">
        <v>27</v>
      </c>
      <c r="H288" s="42">
        <v>27</v>
      </c>
    </row>
    <row r="289" spans="1:8">
      <c r="A289" t="s">
        <v>123</v>
      </c>
      <c r="B289" s="50" t="s">
        <v>503</v>
      </c>
      <c r="C289" s="4" t="s">
        <v>505</v>
      </c>
      <c r="D289" s="42">
        <v>26</v>
      </c>
      <c r="E289" s="42">
        <v>21</v>
      </c>
      <c r="F289" s="42">
        <v>22</v>
      </c>
      <c r="G289" s="42">
        <v>23</v>
      </c>
      <c r="H289" s="42">
        <v>29</v>
      </c>
    </row>
    <row r="290" spans="1:8">
      <c r="A290" t="s">
        <v>128</v>
      </c>
      <c r="B290" s="3" t="s">
        <v>503</v>
      </c>
      <c r="C290" s="4" t="s">
        <v>506</v>
      </c>
      <c r="D290" s="42">
        <v>20</v>
      </c>
      <c r="E290" s="42">
        <v>21</v>
      </c>
      <c r="F290" s="42">
        <v>20</v>
      </c>
      <c r="G290" s="42">
        <v>21</v>
      </c>
      <c r="H290" s="42">
        <v>25</v>
      </c>
    </row>
    <row r="291" spans="1:8">
      <c r="A291" t="s">
        <v>228</v>
      </c>
      <c r="B291" s="3" t="s">
        <v>503</v>
      </c>
      <c r="C291" s="4" t="s">
        <v>507</v>
      </c>
      <c r="D291" s="42">
        <v>20</v>
      </c>
      <c r="E291" s="42">
        <v>22</v>
      </c>
      <c r="F291" s="42">
        <v>20</v>
      </c>
      <c r="G291" s="42">
        <v>21</v>
      </c>
      <c r="H291" s="42">
        <v>22</v>
      </c>
    </row>
    <row r="292" spans="1:8">
      <c r="A292" t="s">
        <v>230</v>
      </c>
      <c r="B292" s="3" t="s">
        <v>503</v>
      </c>
      <c r="C292" s="4" t="s">
        <v>508</v>
      </c>
      <c r="D292" s="42">
        <v>20</v>
      </c>
      <c r="E292" s="42">
        <v>19</v>
      </c>
      <c r="F292" s="42">
        <v>18</v>
      </c>
      <c r="G292" s="42">
        <v>21</v>
      </c>
      <c r="H292" s="42">
        <v>28</v>
      </c>
    </row>
    <row r="293" spans="1:8">
      <c r="A293" t="s">
        <v>146</v>
      </c>
      <c r="B293" s="3" t="s">
        <v>503</v>
      </c>
      <c r="C293" s="4" t="s">
        <v>509</v>
      </c>
      <c r="D293" s="42" t="s">
        <v>595</v>
      </c>
      <c r="E293" s="42" t="s">
        <v>595</v>
      </c>
      <c r="F293" s="42" t="s">
        <v>595</v>
      </c>
      <c r="G293" s="42" t="s">
        <v>595</v>
      </c>
      <c r="H293" s="42" t="s">
        <v>595</v>
      </c>
    </row>
    <row r="294" spans="1:8">
      <c r="A294" t="s">
        <v>233</v>
      </c>
      <c r="B294" s="3" t="s">
        <v>503</v>
      </c>
      <c r="C294" s="4" t="s">
        <v>510</v>
      </c>
      <c r="D294" s="42" t="s">
        <v>595</v>
      </c>
      <c r="E294" s="42" t="s">
        <v>595</v>
      </c>
      <c r="F294" s="42" t="s">
        <v>595</v>
      </c>
      <c r="G294" s="42" t="s">
        <v>595</v>
      </c>
      <c r="H294" s="42" t="s">
        <v>595</v>
      </c>
    </row>
    <row r="295" spans="1:8">
      <c r="A295" t="s">
        <v>235</v>
      </c>
      <c r="B295" s="3" t="s">
        <v>503</v>
      </c>
      <c r="C295" s="4" t="s">
        <v>511</v>
      </c>
      <c r="D295" s="42" t="s">
        <v>595</v>
      </c>
      <c r="E295" s="42" t="s">
        <v>595</v>
      </c>
      <c r="F295" s="42" t="s">
        <v>595</v>
      </c>
      <c r="G295" s="42" t="s">
        <v>595</v>
      </c>
      <c r="H295" s="42" t="s">
        <v>595</v>
      </c>
    </row>
    <row r="296" spans="1:8">
      <c r="A296" t="s">
        <v>159</v>
      </c>
      <c r="B296" s="51" t="s">
        <v>503</v>
      </c>
      <c r="C296" s="4" t="s">
        <v>512</v>
      </c>
      <c r="D296" s="42">
        <v>28</v>
      </c>
      <c r="E296" s="42">
        <v>25</v>
      </c>
      <c r="F296" s="42">
        <v>26</v>
      </c>
      <c r="G296" s="42">
        <v>29</v>
      </c>
      <c r="H296" s="42">
        <v>28</v>
      </c>
    </row>
    <row r="297" spans="1:8">
      <c r="A297" t="s">
        <v>238</v>
      </c>
      <c r="B297" s="3" t="s">
        <v>503</v>
      </c>
      <c r="C297" s="4" t="s">
        <v>513</v>
      </c>
      <c r="D297" s="42">
        <v>26</v>
      </c>
      <c r="E297" s="42">
        <v>25</v>
      </c>
      <c r="F297" s="42">
        <v>26</v>
      </c>
      <c r="G297" s="42">
        <v>29</v>
      </c>
      <c r="H297" s="42">
        <v>26</v>
      </c>
    </row>
    <row r="298" spans="1:8">
      <c r="A298" t="s">
        <v>240</v>
      </c>
      <c r="B298" s="3" t="s">
        <v>503</v>
      </c>
      <c r="C298" s="4" t="s">
        <v>514</v>
      </c>
      <c r="D298" s="42" t="s">
        <v>595</v>
      </c>
      <c r="E298" s="42" t="s">
        <v>595</v>
      </c>
      <c r="F298" s="42" t="s">
        <v>595</v>
      </c>
      <c r="G298" s="42" t="s">
        <v>595</v>
      </c>
      <c r="H298" s="42" t="s">
        <v>595</v>
      </c>
    </row>
    <row r="299" spans="1:8">
      <c r="A299" t="s">
        <v>173</v>
      </c>
      <c r="B299" s="3" t="s">
        <v>503</v>
      </c>
      <c r="C299" s="4" t="s">
        <v>515</v>
      </c>
      <c r="D299" s="42">
        <v>27</v>
      </c>
      <c r="E299" s="42">
        <v>27</v>
      </c>
      <c r="F299" s="42">
        <v>27</v>
      </c>
      <c r="G299" s="42">
        <v>28</v>
      </c>
      <c r="H299" s="42">
        <v>27</v>
      </c>
    </row>
    <row r="300" spans="1:8">
      <c r="A300" t="s">
        <v>176</v>
      </c>
      <c r="B300" s="3" t="s">
        <v>503</v>
      </c>
      <c r="C300" s="4" t="s">
        <v>516</v>
      </c>
      <c r="D300" s="42">
        <v>21</v>
      </c>
      <c r="E300" s="42">
        <v>21</v>
      </c>
      <c r="F300" s="42">
        <v>25</v>
      </c>
      <c r="G300" s="42">
        <v>20</v>
      </c>
      <c r="H300" s="42">
        <v>20</v>
      </c>
    </row>
    <row r="301" spans="1:8">
      <c r="A301" t="s">
        <v>178</v>
      </c>
      <c r="B301" s="3" t="s">
        <v>503</v>
      </c>
      <c r="C301" s="4" t="s">
        <v>517</v>
      </c>
      <c r="D301" s="42">
        <v>15</v>
      </c>
      <c r="E301" s="42">
        <v>17</v>
      </c>
      <c r="F301" s="42">
        <v>14</v>
      </c>
      <c r="G301" s="42">
        <v>15</v>
      </c>
      <c r="H301" s="42">
        <v>17</v>
      </c>
    </row>
    <row r="302" spans="1:8">
      <c r="A302" t="s">
        <v>180</v>
      </c>
      <c r="B302" s="3" t="s">
        <v>503</v>
      </c>
      <c r="C302" s="4" t="s">
        <v>518</v>
      </c>
      <c r="D302" s="42">
        <v>10</v>
      </c>
      <c r="E302" s="42">
        <v>12</v>
      </c>
      <c r="F302" s="42">
        <v>15</v>
      </c>
      <c r="G302" s="42">
        <v>7</v>
      </c>
      <c r="H302" s="42">
        <v>11</v>
      </c>
    </row>
    <row r="303" spans="1:8">
      <c r="A303" t="s">
        <v>182</v>
      </c>
      <c r="B303" s="3" t="s">
        <v>503</v>
      </c>
      <c r="C303" s="4" t="s">
        <v>519</v>
      </c>
      <c r="D303" s="42" t="s">
        <v>595</v>
      </c>
      <c r="E303" s="42" t="s">
        <v>595</v>
      </c>
      <c r="F303" s="42" t="s">
        <v>595</v>
      </c>
      <c r="G303" s="42" t="s">
        <v>595</v>
      </c>
      <c r="H303" s="42" t="s">
        <v>595</v>
      </c>
    </row>
    <row r="304" spans="1:8">
      <c r="A304" t="s">
        <v>184</v>
      </c>
      <c r="B304" s="51" t="s">
        <v>503</v>
      </c>
      <c r="C304" s="4" t="s">
        <v>520</v>
      </c>
      <c r="D304" s="42">
        <v>19</v>
      </c>
      <c r="E304" s="42">
        <v>20</v>
      </c>
      <c r="F304" s="42">
        <v>24</v>
      </c>
      <c r="G304" s="42">
        <v>19</v>
      </c>
      <c r="H304" s="42">
        <v>18</v>
      </c>
    </row>
    <row r="305" spans="1:8">
      <c r="A305" t="s">
        <v>248</v>
      </c>
      <c r="B305" s="3" t="s">
        <v>503</v>
      </c>
      <c r="C305" s="4" t="s">
        <v>521</v>
      </c>
      <c r="D305" s="42">
        <v>32</v>
      </c>
      <c r="E305" s="42">
        <v>45</v>
      </c>
      <c r="F305" s="42">
        <v>48</v>
      </c>
      <c r="G305" s="42">
        <v>52</v>
      </c>
      <c r="H305" s="42">
        <v>48</v>
      </c>
    </row>
    <row r="306" spans="1:8">
      <c r="A306" t="s">
        <v>63</v>
      </c>
      <c r="B306" s="52" t="s">
        <v>103</v>
      </c>
      <c r="C306" s="4" t="s">
        <v>522</v>
      </c>
      <c r="D306" s="42">
        <v>26</v>
      </c>
      <c r="E306" s="42">
        <v>27</v>
      </c>
      <c r="F306" s="42">
        <v>27</v>
      </c>
      <c r="G306" s="42">
        <v>28</v>
      </c>
      <c r="H306" s="42">
        <v>27</v>
      </c>
    </row>
    <row r="307" spans="1:8">
      <c r="A307" t="s">
        <v>114</v>
      </c>
      <c r="B307" t="s">
        <v>103</v>
      </c>
      <c r="C307" s="4" t="s">
        <v>523</v>
      </c>
      <c r="D307" s="42">
        <v>26</v>
      </c>
      <c r="E307" s="42">
        <v>26</v>
      </c>
      <c r="F307" s="42">
        <v>26</v>
      </c>
      <c r="G307" s="42">
        <v>27</v>
      </c>
      <c r="H307" s="42">
        <v>27</v>
      </c>
    </row>
    <row r="308" spans="1:8">
      <c r="A308" t="s">
        <v>123</v>
      </c>
      <c r="B308" s="52" t="s">
        <v>103</v>
      </c>
      <c r="C308" s="4" t="s">
        <v>524</v>
      </c>
      <c r="D308" s="42">
        <v>29</v>
      </c>
      <c r="E308" s="42">
        <v>29</v>
      </c>
      <c r="F308" s="42">
        <v>28</v>
      </c>
      <c r="G308" s="42">
        <v>30</v>
      </c>
      <c r="H308" s="42">
        <v>31</v>
      </c>
    </row>
    <row r="309" spans="1:8">
      <c r="A309" t="s">
        <v>128</v>
      </c>
      <c r="B309" s="52" t="s">
        <v>103</v>
      </c>
      <c r="C309" s="4" t="s">
        <v>525</v>
      </c>
      <c r="D309" s="42">
        <v>27</v>
      </c>
      <c r="E309" s="42">
        <v>27</v>
      </c>
      <c r="F309" s="42">
        <v>25</v>
      </c>
      <c r="G309" s="42">
        <v>29</v>
      </c>
      <c r="H309" s="42">
        <v>28</v>
      </c>
    </row>
    <row r="310" spans="1:8">
      <c r="A310" t="s">
        <v>228</v>
      </c>
      <c r="B310" s="52" t="s">
        <v>103</v>
      </c>
      <c r="C310" s="4" t="s">
        <v>526</v>
      </c>
      <c r="D310" s="42">
        <v>25</v>
      </c>
      <c r="E310" s="42">
        <v>25</v>
      </c>
      <c r="F310" s="42">
        <v>23</v>
      </c>
      <c r="G310" s="42">
        <v>27</v>
      </c>
      <c r="H310" s="42">
        <v>25</v>
      </c>
    </row>
    <row r="311" spans="1:8">
      <c r="A311" t="s">
        <v>230</v>
      </c>
      <c r="B311" s="52" t="s">
        <v>103</v>
      </c>
      <c r="C311" s="4" t="s">
        <v>527</v>
      </c>
      <c r="D311" s="42">
        <v>29</v>
      </c>
      <c r="E311" s="42">
        <v>30</v>
      </c>
      <c r="F311" s="42">
        <v>27</v>
      </c>
      <c r="G311" s="42">
        <v>32</v>
      </c>
      <c r="H311" s="42">
        <v>32</v>
      </c>
    </row>
    <row r="312" spans="1:8">
      <c r="A312" t="s">
        <v>146</v>
      </c>
      <c r="B312" s="52" t="s">
        <v>103</v>
      </c>
      <c r="C312" s="4" t="s">
        <v>528</v>
      </c>
      <c r="D312" s="42">
        <v>26</v>
      </c>
      <c r="E312" s="42">
        <v>26</v>
      </c>
      <c r="F312" s="42">
        <v>28</v>
      </c>
      <c r="G312" s="42">
        <v>26</v>
      </c>
      <c r="H312" s="42">
        <v>24</v>
      </c>
    </row>
    <row r="313" spans="1:8">
      <c r="A313" t="s">
        <v>233</v>
      </c>
      <c r="B313" s="52" t="s">
        <v>103</v>
      </c>
      <c r="C313" s="4" t="s">
        <v>529</v>
      </c>
      <c r="D313" s="42">
        <v>26</v>
      </c>
      <c r="E313" s="42">
        <v>25</v>
      </c>
      <c r="F313" s="42">
        <v>27</v>
      </c>
      <c r="G313" s="42" t="s">
        <v>595</v>
      </c>
      <c r="H313" s="42" t="s">
        <v>595</v>
      </c>
    </row>
    <row r="314" spans="1:8">
      <c r="A314" t="s">
        <v>235</v>
      </c>
      <c r="B314" s="53" t="s">
        <v>103</v>
      </c>
      <c r="C314" s="4" t="s">
        <v>530</v>
      </c>
      <c r="D314" s="42" t="s">
        <v>595</v>
      </c>
      <c r="E314" s="42" t="s">
        <v>595</v>
      </c>
      <c r="F314" s="42" t="s">
        <v>595</v>
      </c>
      <c r="G314" s="42" t="s">
        <v>595</v>
      </c>
      <c r="H314" s="42" t="s">
        <v>595</v>
      </c>
    </row>
    <row r="315" spans="1:8">
      <c r="A315" t="s">
        <v>159</v>
      </c>
      <c r="B315" s="52" t="s">
        <v>103</v>
      </c>
      <c r="C315" s="4" t="s">
        <v>531</v>
      </c>
      <c r="D315" s="42">
        <v>27</v>
      </c>
      <c r="E315" s="42">
        <v>26</v>
      </c>
      <c r="F315" s="42">
        <v>27</v>
      </c>
      <c r="G315" s="42">
        <v>27</v>
      </c>
      <c r="H315" s="42">
        <v>25</v>
      </c>
    </row>
    <row r="316" spans="1:8">
      <c r="A316" t="s">
        <v>238</v>
      </c>
      <c r="B316" s="52" t="s">
        <v>103</v>
      </c>
      <c r="C316" s="4" t="s">
        <v>532</v>
      </c>
      <c r="D316" s="42">
        <v>26</v>
      </c>
      <c r="E316" s="42">
        <v>26</v>
      </c>
      <c r="F316" s="42">
        <v>26</v>
      </c>
      <c r="G316" s="42">
        <v>27</v>
      </c>
      <c r="H316" s="42">
        <v>25</v>
      </c>
    </row>
    <row r="317" spans="1:8">
      <c r="A317" t="s">
        <v>240</v>
      </c>
      <c r="B317" s="52" t="s">
        <v>103</v>
      </c>
      <c r="C317" s="4" t="s">
        <v>533</v>
      </c>
      <c r="D317" s="42">
        <v>29</v>
      </c>
      <c r="E317" s="42">
        <v>27</v>
      </c>
      <c r="F317" s="42">
        <v>29</v>
      </c>
      <c r="G317" s="42">
        <v>27</v>
      </c>
      <c r="H317" s="42">
        <v>28</v>
      </c>
    </row>
    <row r="318" spans="1:8">
      <c r="A318" t="s">
        <v>173</v>
      </c>
      <c r="B318" s="52" t="s">
        <v>103</v>
      </c>
      <c r="C318" s="4" t="s">
        <v>534</v>
      </c>
      <c r="D318" s="42">
        <v>28</v>
      </c>
      <c r="E318" s="42">
        <v>28</v>
      </c>
      <c r="F318" s="42">
        <v>28</v>
      </c>
      <c r="G318" s="42">
        <v>29</v>
      </c>
      <c r="H318" s="42">
        <v>28</v>
      </c>
    </row>
    <row r="319" spans="1:8">
      <c r="A319" t="s">
        <v>176</v>
      </c>
      <c r="B319" s="52" t="s">
        <v>103</v>
      </c>
      <c r="C319" s="4" t="s">
        <v>535</v>
      </c>
      <c r="D319" s="42">
        <v>22</v>
      </c>
      <c r="E319" s="42">
        <v>22</v>
      </c>
      <c r="F319" s="42">
        <v>25</v>
      </c>
      <c r="G319" s="42">
        <v>24</v>
      </c>
      <c r="H319" s="42">
        <v>22</v>
      </c>
    </row>
    <row r="320" spans="1:8">
      <c r="A320" t="s">
        <v>178</v>
      </c>
      <c r="B320" s="52" t="s">
        <v>103</v>
      </c>
      <c r="C320" s="4" t="s">
        <v>536</v>
      </c>
      <c r="D320" s="42">
        <v>14</v>
      </c>
      <c r="E320" s="42">
        <v>14</v>
      </c>
      <c r="F320" s="42">
        <v>14</v>
      </c>
      <c r="G320" s="42">
        <v>15</v>
      </c>
      <c r="H320" s="42">
        <v>16</v>
      </c>
    </row>
    <row r="321" spans="1:8">
      <c r="A321" t="s">
        <v>180</v>
      </c>
      <c r="B321" s="52" t="s">
        <v>103</v>
      </c>
      <c r="C321" s="4" t="s">
        <v>537</v>
      </c>
      <c r="D321" s="42">
        <v>20</v>
      </c>
      <c r="E321" s="42">
        <v>22</v>
      </c>
      <c r="F321" s="42">
        <v>21</v>
      </c>
      <c r="G321" s="42">
        <v>23</v>
      </c>
      <c r="H321" s="42">
        <v>23</v>
      </c>
    </row>
    <row r="322" spans="1:8">
      <c r="A322" t="s">
        <v>182</v>
      </c>
      <c r="B322" s="53" t="s">
        <v>103</v>
      </c>
      <c r="C322" s="4" t="s">
        <v>538</v>
      </c>
      <c r="D322" s="42">
        <v>22</v>
      </c>
      <c r="E322" s="42">
        <v>26</v>
      </c>
      <c r="F322" s="42">
        <v>23</v>
      </c>
      <c r="G322" s="42">
        <v>21</v>
      </c>
      <c r="H322" s="42">
        <v>19</v>
      </c>
    </row>
    <row r="323" spans="1:8">
      <c r="A323" t="s">
        <v>184</v>
      </c>
      <c r="B323" s="52" t="s">
        <v>103</v>
      </c>
      <c r="C323" s="4" t="s">
        <v>539</v>
      </c>
      <c r="D323" s="42">
        <v>20</v>
      </c>
      <c r="E323" s="42">
        <v>20</v>
      </c>
      <c r="F323" s="42">
        <v>21</v>
      </c>
      <c r="G323" s="42">
        <v>20</v>
      </c>
      <c r="H323" s="42">
        <v>17</v>
      </c>
    </row>
    <row r="324" spans="1:8">
      <c r="A324" t="s">
        <v>248</v>
      </c>
      <c r="B324" s="52" t="s">
        <v>103</v>
      </c>
      <c r="C324" s="4" t="s">
        <v>540</v>
      </c>
      <c r="D324" s="42">
        <v>31</v>
      </c>
      <c r="E324" s="42">
        <v>41</v>
      </c>
      <c r="F324" s="42">
        <v>36</v>
      </c>
      <c r="G324" s="42">
        <v>41</v>
      </c>
      <c r="H324" s="42">
        <v>45</v>
      </c>
    </row>
    <row r="325" spans="1:8">
      <c r="A325" t="s">
        <v>63</v>
      </c>
      <c r="B325" s="50" t="s">
        <v>541</v>
      </c>
      <c r="C325" s="4" t="s">
        <v>214</v>
      </c>
      <c r="D325" s="42">
        <v>26</v>
      </c>
      <c r="E325" s="42">
        <v>27</v>
      </c>
      <c r="F325" s="42">
        <v>27</v>
      </c>
      <c r="G325" s="42">
        <v>27</v>
      </c>
      <c r="H325" s="42">
        <v>27</v>
      </c>
    </row>
    <row r="326" spans="1:8">
      <c r="A326" t="s">
        <v>114</v>
      </c>
      <c r="B326" s="3" t="s">
        <v>541</v>
      </c>
      <c r="C326" s="4" t="s">
        <v>542</v>
      </c>
      <c r="D326" s="42">
        <v>26</v>
      </c>
      <c r="E326" s="42">
        <v>26</v>
      </c>
      <c r="F326" s="42">
        <v>26</v>
      </c>
      <c r="G326" s="42">
        <v>27</v>
      </c>
      <c r="H326" s="42">
        <v>26</v>
      </c>
    </row>
    <row r="327" spans="1:8">
      <c r="A327" t="s">
        <v>123</v>
      </c>
      <c r="B327" s="3" t="s">
        <v>541</v>
      </c>
      <c r="C327" s="4" t="s">
        <v>543</v>
      </c>
      <c r="D327" s="42">
        <v>33</v>
      </c>
      <c r="E327" s="42">
        <v>34</v>
      </c>
      <c r="F327" s="42">
        <v>30</v>
      </c>
      <c r="G327" s="42">
        <v>32</v>
      </c>
      <c r="H327" s="42">
        <v>29</v>
      </c>
    </row>
    <row r="328" spans="1:8">
      <c r="A328" t="s">
        <v>128</v>
      </c>
      <c r="B328" s="3" t="s">
        <v>541</v>
      </c>
      <c r="C328" s="4" t="s">
        <v>544</v>
      </c>
      <c r="D328" s="42">
        <v>29</v>
      </c>
      <c r="E328" s="42">
        <v>28</v>
      </c>
      <c r="F328" s="42">
        <v>27</v>
      </c>
      <c r="G328" s="42">
        <v>28</v>
      </c>
      <c r="H328" s="42">
        <v>26</v>
      </c>
    </row>
    <row r="329" spans="1:8">
      <c r="A329" t="s">
        <v>228</v>
      </c>
      <c r="B329" s="3" t="s">
        <v>541</v>
      </c>
      <c r="C329" s="4" t="s">
        <v>545</v>
      </c>
      <c r="D329" s="42">
        <v>26</v>
      </c>
      <c r="E329" s="42">
        <v>26</v>
      </c>
      <c r="F329" s="42">
        <v>25</v>
      </c>
      <c r="G329" s="42">
        <v>25</v>
      </c>
      <c r="H329" s="42">
        <v>22</v>
      </c>
    </row>
    <row r="330" spans="1:8">
      <c r="A330" t="s">
        <v>230</v>
      </c>
      <c r="B330" s="3" t="s">
        <v>541</v>
      </c>
      <c r="C330" s="4" t="s">
        <v>546</v>
      </c>
      <c r="D330" s="42">
        <v>34</v>
      </c>
      <c r="E330" s="42">
        <v>35</v>
      </c>
      <c r="F330" s="42">
        <v>32</v>
      </c>
      <c r="G330" s="42">
        <v>33</v>
      </c>
      <c r="H330" s="42">
        <v>31</v>
      </c>
    </row>
    <row r="331" spans="1:8">
      <c r="A331" t="s">
        <v>146</v>
      </c>
      <c r="B331" s="3" t="s">
        <v>541</v>
      </c>
      <c r="C331" s="4" t="s">
        <v>547</v>
      </c>
      <c r="D331" s="42" t="s">
        <v>595</v>
      </c>
      <c r="E331" s="42" t="s">
        <v>595</v>
      </c>
      <c r="F331" s="42" t="s">
        <v>595</v>
      </c>
      <c r="G331" s="42" t="s">
        <v>595</v>
      </c>
      <c r="H331" s="42" t="s">
        <v>595</v>
      </c>
    </row>
    <row r="332" spans="1:8">
      <c r="A332" t="s">
        <v>233</v>
      </c>
      <c r="B332" s="51" t="s">
        <v>541</v>
      </c>
      <c r="C332" s="4" t="s">
        <v>548</v>
      </c>
      <c r="D332" s="42" t="s">
        <v>595</v>
      </c>
      <c r="E332" s="42" t="s">
        <v>595</v>
      </c>
      <c r="F332" s="42" t="s">
        <v>595</v>
      </c>
      <c r="G332" s="42" t="s">
        <v>595</v>
      </c>
      <c r="H332" s="42" t="s">
        <v>595</v>
      </c>
    </row>
    <row r="333" spans="1:8">
      <c r="A333" t="s">
        <v>235</v>
      </c>
      <c r="B333" s="3" t="s">
        <v>541</v>
      </c>
      <c r="C333" s="4" t="s">
        <v>549</v>
      </c>
      <c r="D333" s="42" t="s">
        <v>595</v>
      </c>
      <c r="E333" s="42" t="s">
        <v>595</v>
      </c>
      <c r="F333" s="42" t="s">
        <v>595</v>
      </c>
      <c r="G333" s="42" t="s">
        <v>595</v>
      </c>
      <c r="H333" s="42" t="s">
        <v>595</v>
      </c>
    </row>
    <row r="334" spans="1:8">
      <c r="A334" t="s">
        <v>159</v>
      </c>
      <c r="B334" s="3" t="s">
        <v>541</v>
      </c>
      <c r="C334" s="4" t="s">
        <v>550</v>
      </c>
      <c r="D334" s="42">
        <v>26</v>
      </c>
      <c r="E334" s="42">
        <v>27</v>
      </c>
      <c r="F334" s="42">
        <v>27</v>
      </c>
      <c r="G334" s="42">
        <v>27</v>
      </c>
      <c r="H334" s="42">
        <v>24</v>
      </c>
    </row>
    <row r="335" spans="1:8">
      <c r="A335" t="s">
        <v>238</v>
      </c>
      <c r="B335" s="3" t="s">
        <v>541</v>
      </c>
      <c r="C335" s="4" t="s">
        <v>551</v>
      </c>
      <c r="D335" s="42">
        <v>25</v>
      </c>
      <c r="E335" s="42">
        <v>27</v>
      </c>
      <c r="F335" s="42">
        <v>26</v>
      </c>
      <c r="G335" s="42">
        <v>26</v>
      </c>
      <c r="H335" s="42">
        <v>24</v>
      </c>
    </row>
    <row r="336" spans="1:8">
      <c r="A336" t="s">
        <v>240</v>
      </c>
      <c r="B336" s="3" t="s">
        <v>541</v>
      </c>
      <c r="C336" s="4" t="s">
        <v>552</v>
      </c>
      <c r="D336" s="42">
        <v>27</v>
      </c>
      <c r="E336" s="42">
        <v>27</v>
      </c>
      <c r="F336" s="42">
        <v>29</v>
      </c>
      <c r="G336" s="42">
        <v>27</v>
      </c>
      <c r="H336" s="42">
        <v>25</v>
      </c>
    </row>
    <row r="337" spans="1:8">
      <c r="A337" t="s">
        <v>173</v>
      </c>
      <c r="B337" s="3" t="s">
        <v>541</v>
      </c>
      <c r="C337" s="4" t="s">
        <v>553</v>
      </c>
      <c r="D337" s="42">
        <v>28</v>
      </c>
      <c r="E337" s="42">
        <v>29</v>
      </c>
      <c r="F337" s="42">
        <v>30</v>
      </c>
      <c r="G337" s="42">
        <v>30</v>
      </c>
      <c r="H337" s="42">
        <v>29</v>
      </c>
    </row>
    <row r="338" spans="1:8">
      <c r="A338" t="s">
        <v>176</v>
      </c>
      <c r="B338" s="3" t="s">
        <v>541</v>
      </c>
      <c r="C338" s="4" t="s">
        <v>554</v>
      </c>
      <c r="D338" s="42">
        <v>24</v>
      </c>
      <c r="E338" s="42">
        <v>22</v>
      </c>
      <c r="F338" s="42">
        <v>24</v>
      </c>
      <c r="G338" s="42">
        <v>26</v>
      </c>
      <c r="H338" s="42">
        <v>24</v>
      </c>
    </row>
    <row r="339" spans="1:8">
      <c r="A339" t="s">
        <v>178</v>
      </c>
      <c r="B339" s="3" t="s">
        <v>541</v>
      </c>
      <c r="C339" s="4" t="s">
        <v>555</v>
      </c>
      <c r="D339" s="42">
        <v>8</v>
      </c>
      <c r="E339" s="42">
        <v>12</v>
      </c>
      <c r="F339" s="42">
        <v>13</v>
      </c>
      <c r="G339" s="42">
        <v>14</v>
      </c>
      <c r="H339" s="42">
        <v>11</v>
      </c>
    </row>
    <row r="340" spans="1:8">
      <c r="A340" t="s">
        <v>180</v>
      </c>
      <c r="B340" s="51" t="s">
        <v>541</v>
      </c>
      <c r="C340" s="4" t="s">
        <v>556</v>
      </c>
      <c r="D340" s="42">
        <v>22</v>
      </c>
      <c r="E340" s="42">
        <v>25</v>
      </c>
      <c r="F340" s="42">
        <v>24</v>
      </c>
      <c r="G340" s="42">
        <v>27</v>
      </c>
      <c r="H340" s="42">
        <v>28</v>
      </c>
    </row>
    <row r="341" spans="1:8">
      <c r="A341" t="s">
        <v>182</v>
      </c>
      <c r="B341" s="3" t="s">
        <v>541</v>
      </c>
      <c r="C341" s="4" t="s">
        <v>557</v>
      </c>
      <c r="D341" s="42">
        <v>16</v>
      </c>
      <c r="E341" s="42">
        <v>20</v>
      </c>
      <c r="F341" s="42">
        <v>22</v>
      </c>
      <c r="G341" s="42">
        <v>21</v>
      </c>
      <c r="H341" s="42">
        <v>20</v>
      </c>
    </row>
    <row r="342" spans="1:8">
      <c r="A342" t="s">
        <v>184</v>
      </c>
      <c r="B342" s="3" t="s">
        <v>541</v>
      </c>
      <c r="C342" s="4" t="s">
        <v>558</v>
      </c>
      <c r="D342" s="42">
        <v>21</v>
      </c>
      <c r="E342" s="42">
        <v>22</v>
      </c>
      <c r="F342" s="42">
        <v>20</v>
      </c>
      <c r="G342" s="42">
        <v>22</v>
      </c>
      <c r="H342" s="42">
        <v>19</v>
      </c>
    </row>
    <row r="343" spans="1:8">
      <c r="A343" t="s">
        <v>248</v>
      </c>
      <c r="B343" s="50" t="s">
        <v>541</v>
      </c>
      <c r="C343" s="4" t="s">
        <v>559</v>
      </c>
      <c r="D343" s="42">
        <v>28</v>
      </c>
      <c r="E343" s="42">
        <v>36</v>
      </c>
      <c r="F343" s="42">
        <v>36</v>
      </c>
      <c r="G343" s="42">
        <v>33</v>
      </c>
      <c r="H343" s="42">
        <v>51</v>
      </c>
    </row>
    <row r="344" spans="1:8">
      <c r="A344" t="s">
        <v>63</v>
      </c>
      <c r="B344" s="44" t="s">
        <v>77</v>
      </c>
      <c r="C344" s="4" t="s">
        <v>219</v>
      </c>
      <c r="D344" s="42">
        <v>20</v>
      </c>
      <c r="E344" s="42">
        <v>25</v>
      </c>
      <c r="F344" s="42">
        <v>28</v>
      </c>
      <c r="G344" s="42">
        <v>26</v>
      </c>
      <c r="H344" s="42">
        <v>20</v>
      </c>
    </row>
    <row r="345" spans="1:8">
      <c r="A345" t="s">
        <v>114</v>
      </c>
      <c r="B345" s="44" t="s">
        <v>77</v>
      </c>
      <c r="C345" s="4" t="s">
        <v>560</v>
      </c>
      <c r="D345" s="42">
        <v>20</v>
      </c>
      <c r="E345" s="42">
        <v>25</v>
      </c>
      <c r="F345" s="42">
        <v>28</v>
      </c>
      <c r="G345" s="42">
        <v>26</v>
      </c>
      <c r="H345" s="42">
        <v>20</v>
      </c>
    </row>
    <row r="346" spans="1:8">
      <c r="A346" t="s">
        <v>123</v>
      </c>
      <c r="B346" s="44" t="s">
        <v>77</v>
      </c>
      <c r="C346" s="4" t="s">
        <v>561</v>
      </c>
      <c r="D346" s="42" t="s">
        <v>595</v>
      </c>
      <c r="E346" s="42" t="s">
        <v>595</v>
      </c>
      <c r="F346" s="42" t="s">
        <v>595</v>
      </c>
      <c r="G346" s="42" t="s">
        <v>595</v>
      </c>
      <c r="H346" s="42" t="s">
        <v>595</v>
      </c>
    </row>
    <row r="347" spans="1:8">
      <c r="A347" t="s">
        <v>128</v>
      </c>
      <c r="B347" s="44" t="s">
        <v>77</v>
      </c>
      <c r="C347" s="4" t="s">
        <v>562</v>
      </c>
      <c r="D347" s="42" t="s">
        <v>595</v>
      </c>
      <c r="E347" s="42" t="s">
        <v>595</v>
      </c>
      <c r="F347" s="42" t="s">
        <v>595</v>
      </c>
      <c r="G347" s="42" t="s">
        <v>595</v>
      </c>
      <c r="H347" s="42" t="s">
        <v>595</v>
      </c>
    </row>
    <row r="348" spans="1:8">
      <c r="A348" t="s">
        <v>228</v>
      </c>
      <c r="B348" s="44" t="s">
        <v>77</v>
      </c>
      <c r="C348" s="4" t="s">
        <v>563</v>
      </c>
      <c r="D348" s="42" t="s">
        <v>595</v>
      </c>
      <c r="E348" s="42" t="s">
        <v>595</v>
      </c>
      <c r="F348" s="42" t="s">
        <v>595</v>
      </c>
      <c r="G348" s="42" t="s">
        <v>595</v>
      </c>
      <c r="H348" s="42" t="s">
        <v>595</v>
      </c>
    </row>
    <row r="349" spans="1:8">
      <c r="A349" t="s">
        <v>230</v>
      </c>
      <c r="B349" s="44" t="s">
        <v>77</v>
      </c>
      <c r="C349" s="4" t="s">
        <v>564</v>
      </c>
      <c r="D349" s="42" t="s">
        <v>595</v>
      </c>
      <c r="E349" s="42" t="s">
        <v>595</v>
      </c>
      <c r="F349" s="42" t="s">
        <v>595</v>
      </c>
      <c r="G349" s="42" t="s">
        <v>595</v>
      </c>
      <c r="H349" s="42" t="s">
        <v>595</v>
      </c>
    </row>
    <row r="350" spans="1:8">
      <c r="A350" t="s">
        <v>146</v>
      </c>
      <c r="B350" s="44" t="s">
        <v>77</v>
      </c>
      <c r="C350" s="4" t="s">
        <v>565</v>
      </c>
      <c r="D350" s="42" t="s">
        <v>595</v>
      </c>
      <c r="E350" s="42" t="s">
        <v>595</v>
      </c>
      <c r="F350" s="42" t="s">
        <v>595</v>
      </c>
      <c r="G350" s="42" t="s">
        <v>595</v>
      </c>
      <c r="H350" s="42" t="s">
        <v>595</v>
      </c>
    </row>
    <row r="351" spans="1:8">
      <c r="A351" t="s">
        <v>233</v>
      </c>
      <c r="B351" s="44" t="s">
        <v>77</v>
      </c>
      <c r="C351" s="4" t="s">
        <v>566</v>
      </c>
      <c r="D351" s="42" t="s">
        <v>595</v>
      </c>
      <c r="E351" s="42" t="s">
        <v>595</v>
      </c>
      <c r="F351" s="42" t="s">
        <v>595</v>
      </c>
      <c r="G351" s="42" t="s">
        <v>595</v>
      </c>
      <c r="H351" s="42" t="s">
        <v>595</v>
      </c>
    </row>
    <row r="352" spans="1:8">
      <c r="A352" t="s">
        <v>235</v>
      </c>
      <c r="B352" s="44" t="s">
        <v>77</v>
      </c>
      <c r="C352" s="4" t="s">
        <v>567</v>
      </c>
      <c r="D352" s="42" t="s">
        <v>595</v>
      </c>
      <c r="E352" s="42" t="s">
        <v>595</v>
      </c>
      <c r="F352" s="42" t="s">
        <v>595</v>
      </c>
      <c r="G352" s="42" t="s">
        <v>595</v>
      </c>
      <c r="H352" s="42" t="s">
        <v>595</v>
      </c>
    </row>
    <row r="353" spans="1:8">
      <c r="A353" t="s">
        <v>159</v>
      </c>
      <c r="B353" s="44" t="s">
        <v>77</v>
      </c>
      <c r="C353" s="4" t="s">
        <v>568</v>
      </c>
      <c r="D353" s="42" t="s">
        <v>595</v>
      </c>
      <c r="E353" s="42" t="s">
        <v>595</v>
      </c>
      <c r="F353" s="42" t="s">
        <v>595</v>
      </c>
      <c r="G353" s="42" t="s">
        <v>595</v>
      </c>
      <c r="H353" s="42" t="s">
        <v>595</v>
      </c>
    </row>
    <row r="354" spans="1:8">
      <c r="A354" t="s">
        <v>238</v>
      </c>
      <c r="B354" s="44" t="s">
        <v>77</v>
      </c>
      <c r="C354" s="4" t="s">
        <v>569</v>
      </c>
      <c r="D354" s="42" t="s">
        <v>595</v>
      </c>
      <c r="E354" s="42" t="s">
        <v>595</v>
      </c>
      <c r="F354" s="42" t="s">
        <v>595</v>
      </c>
      <c r="G354" s="42" t="s">
        <v>595</v>
      </c>
      <c r="H354" s="42" t="s">
        <v>595</v>
      </c>
    </row>
    <row r="355" spans="1:8">
      <c r="A355" t="s">
        <v>240</v>
      </c>
      <c r="B355" s="44" t="s">
        <v>77</v>
      </c>
      <c r="C355" s="4" t="s">
        <v>570</v>
      </c>
      <c r="D355" s="42" t="s">
        <v>595</v>
      </c>
      <c r="E355" s="42" t="s">
        <v>595</v>
      </c>
      <c r="F355" s="42" t="s">
        <v>595</v>
      </c>
      <c r="G355" s="42" t="s">
        <v>595</v>
      </c>
      <c r="H355" s="42" t="s">
        <v>595</v>
      </c>
    </row>
    <row r="356" spans="1:8">
      <c r="A356" t="s">
        <v>173</v>
      </c>
      <c r="B356" s="44" t="s">
        <v>77</v>
      </c>
      <c r="C356" s="4" t="s">
        <v>571</v>
      </c>
      <c r="D356" s="42" t="s">
        <v>595</v>
      </c>
      <c r="E356" s="42" t="s">
        <v>595</v>
      </c>
      <c r="F356" s="42" t="s">
        <v>595</v>
      </c>
      <c r="G356" s="42" t="s">
        <v>595</v>
      </c>
      <c r="H356" s="42" t="s">
        <v>595</v>
      </c>
    </row>
    <row r="357" spans="1:8">
      <c r="A357" t="s">
        <v>176</v>
      </c>
      <c r="B357" s="44" t="s">
        <v>77</v>
      </c>
      <c r="C357" s="4" t="s">
        <v>572</v>
      </c>
      <c r="D357" s="42">
        <v>20</v>
      </c>
      <c r="E357" s="42">
        <v>25</v>
      </c>
      <c r="F357" s="42">
        <v>28</v>
      </c>
      <c r="G357" s="42">
        <v>26</v>
      </c>
      <c r="H357" s="42">
        <v>20</v>
      </c>
    </row>
    <row r="358" spans="1:8">
      <c r="A358" t="s">
        <v>178</v>
      </c>
      <c r="B358" s="44" t="s">
        <v>77</v>
      </c>
      <c r="C358" s="4" t="s">
        <v>573</v>
      </c>
      <c r="D358" s="42" t="s">
        <v>595</v>
      </c>
      <c r="E358" s="42" t="s">
        <v>595</v>
      </c>
      <c r="F358" s="42" t="s">
        <v>595</v>
      </c>
      <c r="G358" s="42" t="s">
        <v>595</v>
      </c>
      <c r="H358" s="42" t="s">
        <v>595</v>
      </c>
    </row>
    <row r="359" spans="1:8">
      <c r="A359" t="s">
        <v>180</v>
      </c>
      <c r="B359" s="44" t="s">
        <v>77</v>
      </c>
      <c r="C359" s="4" t="s">
        <v>574</v>
      </c>
      <c r="D359" s="42" t="s">
        <v>595</v>
      </c>
      <c r="E359" s="42" t="s">
        <v>595</v>
      </c>
      <c r="F359" s="42" t="s">
        <v>595</v>
      </c>
      <c r="G359" s="42" t="s">
        <v>595</v>
      </c>
      <c r="H359" s="42" t="s">
        <v>595</v>
      </c>
    </row>
    <row r="360" spans="1:8">
      <c r="A360" t="s">
        <v>182</v>
      </c>
      <c r="B360" s="44" t="s">
        <v>77</v>
      </c>
      <c r="C360" s="4" t="s">
        <v>575</v>
      </c>
      <c r="D360" s="42" t="s">
        <v>595</v>
      </c>
      <c r="E360" s="42" t="s">
        <v>595</v>
      </c>
      <c r="F360" s="42" t="s">
        <v>595</v>
      </c>
      <c r="G360" s="42" t="s">
        <v>595</v>
      </c>
      <c r="H360" s="42" t="s">
        <v>595</v>
      </c>
    </row>
    <row r="361" spans="1:8">
      <c r="A361" t="s">
        <v>184</v>
      </c>
      <c r="B361" s="44" t="s">
        <v>77</v>
      </c>
      <c r="C361" s="4" t="s">
        <v>576</v>
      </c>
      <c r="D361" s="42" t="s">
        <v>595</v>
      </c>
      <c r="E361" s="42" t="s">
        <v>595</v>
      </c>
      <c r="F361" s="42" t="s">
        <v>595</v>
      </c>
      <c r="G361" s="42" t="s">
        <v>595</v>
      </c>
      <c r="H361" s="42" t="s">
        <v>595</v>
      </c>
    </row>
    <row r="362" spans="1:8">
      <c r="A362" t="s">
        <v>248</v>
      </c>
      <c r="B362" s="44" t="s">
        <v>77</v>
      </c>
      <c r="C362" s="4" t="s">
        <v>577</v>
      </c>
      <c r="D362" s="42" t="s">
        <v>595</v>
      </c>
      <c r="E362" s="42" t="s">
        <v>595</v>
      </c>
      <c r="F362" s="42" t="s">
        <v>595</v>
      </c>
      <c r="G362" s="42" t="s">
        <v>595</v>
      </c>
      <c r="H362" s="42" t="s">
        <v>595</v>
      </c>
    </row>
    <row r="363" spans="1:8">
      <c r="A363" s="24" t="s">
        <v>189</v>
      </c>
      <c r="B363" s="43" t="s">
        <v>72</v>
      </c>
      <c r="C363" t="s">
        <v>596</v>
      </c>
      <c r="D363" s="42" t="s">
        <v>595</v>
      </c>
      <c r="E363" s="42" t="s">
        <v>595</v>
      </c>
      <c r="F363" s="42" t="s">
        <v>595</v>
      </c>
      <c r="G363" s="42" t="s">
        <v>595</v>
      </c>
      <c r="H363" s="42" t="s">
        <v>595</v>
      </c>
    </row>
    <row r="364" spans="1:8">
      <c r="A364" s="24" t="s">
        <v>190</v>
      </c>
      <c r="B364" s="43" t="s">
        <v>72</v>
      </c>
      <c r="C364" t="s">
        <v>597</v>
      </c>
      <c r="D364" s="42" t="s">
        <v>595</v>
      </c>
      <c r="E364" s="42" t="s">
        <v>595</v>
      </c>
      <c r="F364" s="42" t="s">
        <v>595</v>
      </c>
      <c r="G364" s="42" t="s">
        <v>595</v>
      </c>
      <c r="H364" s="42" t="s">
        <v>595</v>
      </c>
    </row>
    <row r="365" spans="1:8">
      <c r="A365" s="24" t="s">
        <v>193</v>
      </c>
      <c r="B365" s="43" t="s">
        <v>72</v>
      </c>
      <c r="C365" t="s">
        <v>598</v>
      </c>
      <c r="D365" s="42" t="s">
        <v>595</v>
      </c>
      <c r="E365" s="42" t="s">
        <v>595</v>
      </c>
      <c r="F365" s="42" t="s">
        <v>595</v>
      </c>
      <c r="G365" s="42" t="s">
        <v>595</v>
      </c>
      <c r="H365" s="42" t="s">
        <v>595</v>
      </c>
    </row>
    <row r="366" spans="1:8">
      <c r="A366" s="24" t="s">
        <v>197</v>
      </c>
      <c r="B366" s="43" t="s">
        <v>72</v>
      </c>
      <c r="C366" t="s">
        <v>599</v>
      </c>
      <c r="D366" s="42" t="s">
        <v>595</v>
      </c>
      <c r="E366" s="42" t="s">
        <v>595</v>
      </c>
      <c r="F366" s="42" t="s">
        <v>595</v>
      </c>
      <c r="G366" s="42" t="s">
        <v>595</v>
      </c>
      <c r="H366" s="42" t="s">
        <v>595</v>
      </c>
    </row>
    <row r="367" spans="1:8">
      <c r="A367" s="24" t="s">
        <v>195</v>
      </c>
      <c r="B367" s="43" t="s">
        <v>72</v>
      </c>
      <c r="C367" t="s">
        <v>600</v>
      </c>
      <c r="D367" s="42">
        <v>0</v>
      </c>
      <c r="E367" s="42">
        <v>2</v>
      </c>
      <c r="F367" s="42">
        <v>0</v>
      </c>
      <c r="G367" s="42">
        <v>0</v>
      </c>
      <c r="H367" s="42" t="s">
        <v>595</v>
      </c>
    </row>
    <row r="368" spans="1:8">
      <c r="A368" s="24" t="s">
        <v>189</v>
      </c>
      <c r="B368" s="43" t="s">
        <v>66</v>
      </c>
      <c r="C368" t="s">
        <v>601</v>
      </c>
      <c r="D368" s="42" t="s">
        <v>595</v>
      </c>
      <c r="E368" s="42" t="s">
        <v>595</v>
      </c>
      <c r="F368" s="42" t="s">
        <v>595</v>
      </c>
      <c r="G368" s="42" t="s">
        <v>595</v>
      </c>
      <c r="H368" s="42" t="s">
        <v>595</v>
      </c>
    </row>
    <row r="369" spans="1:8">
      <c r="A369" s="24" t="s">
        <v>190</v>
      </c>
      <c r="B369" s="43" t="s">
        <v>66</v>
      </c>
      <c r="C369" t="s">
        <v>602</v>
      </c>
      <c r="D369" s="42" t="s">
        <v>595</v>
      </c>
      <c r="E369" s="42" t="s">
        <v>595</v>
      </c>
      <c r="F369" s="42" t="s">
        <v>595</v>
      </c>
      <c r="G369" s="42" t="s">
        <v>595</v>
      </c>
      <c r="H369" s="42" t="s">
        <v>595</v>
      </c>
    </row>
    <row r="370" spans="1:8">
      <c r="A370" s="24" t="s">
        <v>193</v>
      </c>
      <c r="B370" s="43" t="s">
        <v>66</v>
      </c>
      <c r="C370" t="s">
        <v>603</v>
      </c>
      <c r="D370" s="42" t="s">
        <v>595</v>
      </c>
      <c r="E370" s="42" t="s">
        <v>595</v>
      </c>
      <c r="F370" s="42" t="s">
        <v>595</v>
      </c>
      <c r="G370" s="42" t="s">
        <v>595</v>
      </c>
      <c r="H370" s="42" t="s">
        <v>595</v>
      </c>
    </row>
    <row r="371" spans="1:8">
      <c r="A371" s="24" t="s">
        <v>197</v>
      </c>
      <c r="B371" s="43" t="s">
        <v>66</v>
      </c>
      <c r="C371" t="s">
        <v>604</v>
      </c>
      <c r="D371" s="42" t="s">
        <v>595</v>
      </c>
      <c r="E371" s="42" t="s">
        <v>595</v>
      </c>
      <c r="F371" s="42" t="s">
        <v>595</v>
      </c>
      <c r="G371" s="42" t="s">
        <v>595</v>
      </c>
      <c r="H371" s="42" t="s">
        <v>595</v>
      </c>
    </row>
    <row r="372" spans="1:8">
      <c r="A372" s="24" t="s">
        <v>195</v>
      </c>
      <c r="B372" s="43" t="s">
        <v>66</v>
      </c>
      <c r="C372" t="s">
        <v>605</v>
      </c>
      <c r="D372" s="42" t="s">
        <v>595</v>
      </c>
      <c r="E372" s="42" t="s">
        <v>595</v>
      </c>
      <c r="F372" s="42" t="s">
        <v>595</v>
      </c>
      <c r="G372" s="42" t="s">
        <v>595</v>
      </c>
      <c r="H372" s="42" t="s">
        <v>595</v>
      </c>
    </row>
    <row r="373" spans="1:8">
      <c r="A373" s="24" t="s">
        <v>189</v>
      </c>
      <c r="B373" s="43" t="s">
        <v>67</v>
      </c>
      <c r="C373" t="s">
        <v>606</v>
      </c>
      <c r="D373" s="42" t="s">
        <v>595</v>
      </c>
      <c r="E373" s="42" t="s">
        <v>595</v>
      </c>
      <c r="F373" s="42" t="s">
        <v>595</v>
      </c>
      <c r="G373" s="42" t="s">
        <v>595</v>
      </c>
      <c r="H373" s="42" t="s">
        <v>595</v>
      </c>
    </row>
    <row r="374" spans="1:8">
      <c r="A374" s="24" t="s">
        <v>190</v>
      </c>
      <c r="B374" s="43" t="s">
        <v>67</v>
      </c>
      <c r="C374" t="s">
        <v>607</v>
      </c>
      <c r="D374" s="42" t="s">
        <v>595</v>
      </c>
      <c r="E374" s="42" t="s">
        <v>595</v>
      </c>
      <c r="F374" s="42" t="s">
        <v>595</v>
      </c>
      <c r="G374" s="42" t="s">
        <v>595</v>
      </c>
      <c r="H374" s="42" t="s">
        <v>595</v>
      </c>
    </row>
    <row r="375" spans="1:8">
      <c r="A375" s="24" t="s">
        <v>193</v>
      </c>
      <c r="B375" s="43" t="s">
        <v>67</v>
      </c>
      <c r="C375" t="s">
        <v>608</v>
      </c>
      <c r="D375" s="42" t="s">
        <v>595</v>
      </c>
      <c r="E375" s="42" t="s">
        <v>595</v>
      </c>
      <c r="F375" s="42" t="s">
        <v>595</v>
      </c>
      <c r="G375" s="42" t="s">
        <v>595</v>
      </c>
      <c r="H375" s="42" t="s">
        <v>595</v>
      </c>
    </row>
    <row r="376" spans="1:8">
      <c r="A376" s="24" t="s">
        <v>197</v>
      </c>
      <c r="B376" s="43" t="s">
        <v>67</v>
      </c>
      <c r="C376" t="s">
        <v>609</v>
      </c>
      <c r="D376" s="42" t="s">
        <v>595</v>
      </c>
      <c r="E376" s="42" t="s">
        <v>595</v>
      </c>
      <c r="F376" s="42" t="s">
        <v>595</v>
      </c>
      <c r="G376" s="42" t="s">
        <v>595</v>
      </c>
      <c r="H376" s="42" t="s">
        <v>595</v>
      </c>
    </row>
    <row r="377" spans="1:8">
      <c r="A377" s="24" t="s">
        <v>195</v>
      </c>
      <c r="B377" s="43" t="s">
        <v>67</v>
      </c>
      <c r="C377" t="s">
        <v>610</v>
      </c>
      <c r="D377" s="42" t="s">
        <v>595</v>
      </c>
      <c r="E377" s="42" t="s">
        <v>595</v>
      </c>
      <c r="F377" s="42" t="s">
        <v>595</v>
      </c>
      <c r="G377" s="42" t="s">
        <v>595</v>
      </c>
      <c r="H377" s="42" t="s">
        <v>595</v>
      </c>
    </row>
    <row r="378" spans="1:8">
      <c r="A378" s="24" t="s">
        <v>189</v>
      </c>
      <c r="B378" s="4" t="s">
        <v>68</v>
      </c>
      <c r="C378" t="s">
        <v>611</v>
      </c>
      <c r="D378" s="42" t="s">
        <v>595</v>
      </c>
      <c r="E378" s="42" t="s">
        <v>595</v>
      </c>
      <c r="F378" s="42" t="s">
        <v>595</v>
      </c>
      <c r="G378" s="42" t="s">
        <v>595</v>
      </c>
      <c r="H378" s="42" t="s">
        <v>595</v>
      </c>
    </row>
    <row r="379" spans="1:8">
      <c r="A379" s="24" t="s">
        <v>190</v>
      </c>
      <c r="B379" s="4" t="s">
        <v>68</v>
      </c>
      <c r="C379" t="s">
        <v>612</v>
      </c>
      <c r="D379" s="42" t="s">
        <v>595</v>
      </c>
      <c r="E379" s="42" t="s">
        <v>595</v>
      </c>
      <c r="F379" s="42" t="s">
        <v>595</v>
      </c>
      <c r="G379" s="42" t="s">
        <v>595</v>
      </c>
      <c r="H379" s="42" t="s">
        <v>595</v>
      </c>
    </row>
    <row r="380" spans="1:8">
      <c r="A380" s="24" t="s">
        <v>193</v>
      </c>
      <c r="B380" s="44" t="s">
        <v>68</v>
      </c>
      <c r="C380" t="s">
        <v>613</v>
      </c>
      <c r="D380" s="42" t="s">
        <v>595</v>
      </c>
      <c r="E380" s="42" t="s">
        <v>595</v>
      </c>
      <c r="F380" s="42" t="s">
        <v>595</v>
      </c>
      <c r="G380" s="42" t="s">
        <v>595</v>
      </c>
      <c r="H380" s="42" t="s">
        <v>595</v>
      </c>
    </row>
    <row r="381" spans="1:8">
      <c r="A381" s="24" t="s">
        <v>197</v>
      </c>
      <c r="B381" s="43" t="s">
        <v>68</v>
      </c>
      <c r="C381" t="s">
        <v>614</v>
      </c>
      <c r="D381" s="42" t="s">
        <v>595</v>
      </c>
      <c r="E381" s="42" t="s">
        <v>595</v>
      </c>
      <c r="F381" s="42" t="s">
        <v>595</v>
      </c>
      <c r="G381" s="42" t="s">
        <v>595</v>
      </c>
      <c r="H381" s="42" t="s">
        <v>595</v>
      </c>
    </row>
    <row r="382" spans="1:8">
      <c r="A382" s="24" t="s">
        <v>195</v>
      </c>
      <c r="B382" s="43" t="s">
        <v>68</v>
      </c>
      <c r="C382" t="s">
        <v>615</v>
      </c>
      <c r="D382" s="42">
        <v>2</v>
      </c>
      <c r="E382" s="42" t="s">
        <v>595</v>
      </c>
      <c r="F382" s="42">
        <v>2</v>
      </c>
      <c r="G382" s="42" t="s">
        <v>595</v>
      </c>
      <c r="H382" s="42" t="s">
        <v>595</v>
      </c>
    </row>
    <row r="383" spans="1:8">
      <c r="A383" s="24" t="s">
        <v>189</v>
      </c>
      <c r="B383" s="43" t="s">
        <v>73</v>
      </c>
      <c r="C383" t="s">
        <v>616</v>
      </c>
      <c r="D383" s="42" t="s">
        <v>595</v>
      </c>
      <c r="E383" s="42" t="s">
        <v>595</v>
      </c>
      <c r="F383" s="42" t="s">
        <v>595</v>
      </c>
      <c r="G383" s="42" t="s">
        <v>595</v>
      </c>
      <c r="H383" s="42" t="s">
        <v>595</v>
      </c>
    </row>
    <row r="384" spans="1:8">
      <c r="A384" s="24" t="s">
        <v>190</v>
      </c>
      <c r="B384" s="43" t="s">
        <v>73</v>
      </c>
      <c r="C384" t="s">
        <v>617</v>
      </c>
      <c r="D384" s="42" t="s">
        <v>595</v>
      </c>
      <c r="E384" s="42" t="s">
        <v>595</v>
      </c>
      <c r="F384" s="42" t="s">
        <v>595</v>
      </c>
      <c r="G384" s="42" t="s">
        <v>595</v>
      </c>
      <c r="H384" s="42" t="s">
        <v>595</v>
      </c>
    </row>
    <row r="385" spans="1:8">
      <c r="A385" s="24" t="s">
        <v>193</v>
      </c>
      <c r="B385" s="43" t="s">
        <v>73</v>
      </c>
      <c r="C385" t="s">
        <v>618</v>
      </c>
      <c r="D385" s="42" t="s">
        <v>595</v>
      </c>
      <c r="E385" s="42" t="s">
        <v>595</v>
      </c>
      <c r="F385" s="42" t="s">
        <v>595</v>
      </c>
      <c r="G385" s="42" t="s">
        <v>595</v>
      </c>
      <c r="H385" s="42" t="s">
        <v>595</v>
      </c>
    </row>
    <row r="386" spans="1:8">
      <c r="A386" s="24" t="s">
        <v>197</v>
      </c>
      <c r="B386" s="43" t="s">
        <v>73</v>
      </c>
      <c r="C386" t="s">
        <v>619</v>
      </c>
      <c r="D386" s="42" t="s">
        <v>595</v>
      </c>
      <c r="E386" s="42" t="s">
        <v>595</v>
      </c>
      <c r="F386" s="42" t="s">
        <v>595</v>
      </c>
      <c r="G386" s="42" t="s">
        <v>595</v>
      </c>
      <c r="H386" s="42" t="s">
        <v>595</v>
      </c>
    </row>
    <row r="387" spans="1:8">
      <c r="A387" s="24" t="s">
        <v>195</v>
      </c>
      <c r="B387" s="43" t="s">
        <v>73</v>
      </c>
      <c r="C387" t="s">
        <v>620</v>
      </c>
      <c r="D387" s="42" t="s">
        <v>595</v>
      </c>
      <c r="E387" s="42" t="s">
        <v>595</v>
      </c>
      <c r="F387" s="42" t="s">
        <v>595</v>
      </c>
      <c r="G387" s="42" t="s">
        <v>595</v>
      </c>
      <c r="H387" s="42" t="s">
        <v>595</v>
      </c>
    </row>
    <row r="388" spans="1:8">
      <c r="A388" s="24" t="s">
        <v>189</v>
      </c>
      <c r="B388" s="43" t="s">
        <v>57</v>
      </c>
      <c r="C388" t="s">
        <v>621</v>
      </c>
      <c r="D388" s="42" t="s">
        <v>595</v>
      </c>
      <c r="E388" s="42" t="s">
        <v>595</v>
      </c>
      <c r="F388" s="42" t="s">
        <v>595</v>
      </c>
      <c r="G388" s="42" t="s">
        <v>595</v>
      </c>
      <c r="H388" s="42">
        <v>14</v>
      </c>
    </row>
    <row r="389" spans="1:8">
      <c r="A389" s="24" t="s">
        <v>190</v>
      </c>
      <c r="B389" s="43" t="s">
        <v>57</v>
      </c>
      <c r="C389" t="s">
        <v>622</v>
      </c>
      <c r="D389" s="42" t="s">
        <v>595</v>
      </c>
      <c r="E389" s="42" t="s">
        <v>595</v>
      </c>
      <c r="F389" s="42" t="s">
        <v>595</v>
      </c>
      <c r="G389" s="42" t="s">
        <v>595</v>
      </c>
      <c r="H389" s="42" t="s">
        <v>595</v>
      </c>
    </row>
    <row r="390" spans="1:8">
      <c r="A390" s="24" t="s">
        <v>193</v>
      </c>
      <c r="B390" s="43" t="s">
        <v>57</v>
      </c>
      <c r="C390" t="s">
        <v>623</v>
      </c>
      <c r="D390" s="42" t="s">
        <v>595</v>
      </c>
      <c r="E390" s="42" t="s">
        <v>595</v>
      </c>
      <c r="F390" s="42" t="s">
        <v>595</v>
      </c>
      <c r="G390" s="42" t="s">
        <v>595</v>
      </c>
      <c r="H390" s="42" t="s">
        <v>595</v>
      </c>
    </row>
    <row r="391" spans="1:8">
      <c r="A391" s="24" t="s">
        <v>197</v>
      </c>
      <c r="B391" s="43" t="s">
        <v>57</v>
      </c>
      <c r="C391" t="s">
        <v>624</v>
      </c>
      <c r="D391" s="42" t="s">
        <v>595</v>
      </c>
      <c r="E391" s="42" t="s">
        <v>595</v>
      </c>
      <c r="F391" s="42">
        <v>31</v>
      </c>
      <c r="G391" s="42" t="s">
        <v>595</v>
      </c>
      <c r="H391" s="42" t="s">
        <v>595</v>
      </c>
    </row>
    <row r="392" spans="1:8">
      <c r="A392" s="24" t="s">
        <v>195</v>
      </c>
      <c r="B392" s="43" t="s">
        <v>57</v>
      </c>
      <c r="C392" t="s">
        <v>625</v>
      </c>
      <c r="D392" s="42">
        <v>28</v>
      </c>
      <c r="E392" s="42">
        <v>61</v>
      </c>
      <c r="F392" s="42">
        <v>13</v>
      </c>
      <c r="G392" s="42">
        <v>27</v>
      </c>
      <c r="H392" s="42">
        <v>45</v>
      </c>
    </row>
    <row r="393" spans="1:8">
      <c r="A393" s="24" t="s">
        <v>189</v>
      </c>
      <c r="B393" s="43" t="s">
        <v>74</v>
      </c>
      <c r="C393" t="s">
        <v>626</v>
      </c>
      <c r="D393" s="42">
        <v>24</v>
      </c>
      <c r="E393" s="42">
        <v>22</v>
      </c>
      <c r="F393" s="42">
        <v>24</v>
      </c>
      <c r="G393" s="42">
        <v>28</v>
      </c>
      <c r="H393" s="42">
        <v>22</v>
      </c>
    </row>
    <row r="394" spans="1:8">
      <c r="A394" s="24" t="s">
        <v>190</v>
      </c>
      <c r="B394" s="43" t="s">
        <v>74</v>
      </c>
      <c r="C394" t="s">
        <v>627</v>
      </c>
      <c r="D394" s="42">
        <v>22</v>
      </c>
      <c r="E394" s="42">
        <v>24</v>
      </c>
      <c r="F394" s="42">
        <v>23</v>
      </c>
      <c r="G394" s="42">
        <v>22</v>
      </c>
      <c r="H394" s="42">
        <v>22</v>
      </c>
    </row>
    <row r="395" spans="1:8">
      <c r="A395" s="24" t="s">
        <v>193</v>
      </c>
      <c r="B395" s="43" t="s">
        <v>74</v>
      </c>
      <c r="C395" t="s">
        <v>628</v>
      </c>
      <c r="D395" s="42" t="s">
        <v>595</v>
      </c>
      <c r="E395" s="42">
        <v>39</v>
      </c>
      <c r="F395" s="42" t="s">
        <v>595</v>
      </c>
      <c r="G395" s="42" t="s">
        <v>595</v>
      </c>
      <c r="H395" s="42">
        <v>64</v>
      </c>
    </row>
    <row r="396" spans="1:8">
      <c r="A396" s="24" t="s">
        <v>197</v>
      </c>
      <c r="B396" s="4" t="s">
        <v>74</v>
      </c>
      <c r="C396" t="s">
        <v>629</v>
      </c>
      <c r="D396" s="42">
        <v>28</v>
      </c>
      <c r="E396" s="42">
        <v>58</v>
      </c>
      <c r="F396" s="42">
        <v>51</v>
      </c>
      <c r="G396" s="42">
        <v>76</v>
      </c>
      <c r="H396" s="42">
        <v>96</v>
      </c>
    </row>
    <row r="397" spans="1:8">
      <c r="A397" s="24" t="s">
        <v>195</v>
      </c>
      <c r="B397" s="4" t="s">
        <v>74</v>
      </c>
      <c r="C397" t="s">
        <v>630</v>
      </c>
      <c r="D397" s="42">
        <v>29</v>
      </c>
      <c r="E397" s="42">
        <v>29</v>
      </c>
      <c r="F397" s="42">
        <v>34</v>
      </c>
      <c r="G397" s="42">
        <v>28</v>
      </c>
      <c r="H397" s="42">
        <v>34</v>
      </c>
    </row>
    <row r="398" spans="1:8">
      <c r="A398" s="24" t="s">
        <v>189</v>
      </c>
      <c r="B398" s="44" t="s">
        <v>58</v>
      </c>
      <c r="C398" t="s">
        <v>631</v>
      </c>
      <c r="D398" s="42" t="s">
        <v>595</v>
      </c>
      <c r="E398" s="42" t="s">
        <v>595</v>
      </c>
      <c r="F398" s="42" t="s">
        <v>595</v>
      </c>
      <c r="G398" s="42" t="s">
        <v>595</v>
      </c>
      <c r="H398" s="42" t="s">
        <v>595</v>
      </c>
    </row>
    <row r="399" spans="1:8">
      <c r="A399" s="24" t="s">
        <v>190</v>
      </c>
      <c r="B399" s="43" t="s">
        <v>58</v>
      </c>
      <c r="C399" t="s">
        <v>632</v>
      </c>
      <c r="D399" s="42" t="s">
        <v>595</v>
      </c>
      <c r="E399" s="42" t="s">
        <v>595</v>
      </c>
      <c r="F399" s="42" t="s">
        <v>595</v>
      </c>
      <c r="G399" s="42" t="s">
        <v>595</v>
      </c>
      <c r="H399" s="42" t="s">
        <v>595</v>
      </c>
    </row>
    <row r="400" spans="1:8">
      <c r="A400" s="24" t="s">
        <v>193</v>
      </c>
      <c r="B400" s="43" t="s">
        <v>58</v>
      </c>
      <c r="C400" t="s">
        <v>633</v>
      </c>
      <c r="D400" s="42" t="s">
        <v>595</v>
      </c>
      <c r="E400" s="42" t="s">
        <v>595</v>
      </c>
      <c r="F400" s="42" t="s">
        <v>595</v>
      </c>
      <c r="G400" s="42" t="s">
        <v>595</v>
      </c>
      <c r="H400" s="42" t="s">
        <v>595</v>
      </c>
    </row>
    <row r="401" spans="1:8">
      <c r="A401" s="24" t="s">
        <v>197</v>
      </c>
      <c r="B401" s="43" t="s">
        <v>58</v>
      </c>
      <c r="C401" t="s">
        <v>634</v>
      </c>
      <c r="D401" s="42" t="s">
        <v>595</v>
      </c>
      <c r="E401" s="42" t="s">
        <v>595</v>
      </c>
      <c r="F401" s="42" t="s">
        <v>595</v>
      </c>
      <c r="G401" s="42" t="s">
        <v>595</v>
      </c>
      <c r="H401" s="42" t="s">
        <v>595</v>
      </c>
    </row>
    <row r="402" spans="1:8">
      <c r="A402" s="24" t="s">
        <v>195</v>
      </c>
      <c r="B402" s="43" t="s">
        <v>58</v>
      </c>
      <c r="C402" t="s">
        <v>635</v>
      </c>
      <c r="D402" s="42">
        <v>3</v>
      </c>
      <c r="E402" s="42" t="s">
        <v>595</v>
      </c>
      <c r="F402" s="42" t="s">
        <v>595</v>
      </c>
      <c r="G402" s="42" t="s">
        <v>595</v>
      </c>
      <c r="H402" s="42" t="s">
        <v>595</v>
      </c>
    </row>
    <row r="403" spans="1:8">
      <c r="A403" s="24" t="s">
        <v>189</v>
      </c>
      <c r="B403" s="43" t="s">
        <v>75</v>
      </c>
      <c r="C403" t="s">
        <v>636</v>
      </c>
      <c r="D403" s="42" t="s">
        <v>595</v>
      </c>
      <c r="E403" s="42" t="s">
        <v>595</v>
      </c>
      <c r="F403" s="42" t="s">
        <v>595</v>
      </c>
      <c r="G403" s="42" t="s">
        <v>595</v>
      </c>
      <c r="H403" s="42" t="s">
        <v>595</v>
      </c>
    </row>
    <row r="404" spans="1:8">
      <c r="A404" s="24" t="s">
        <v>190</v>
      </c>
      <c r="B404" s="43" t="s">
        <v>75</v>
      </c>
      <c r="C404" t="s">
        <v>637</v>
      </c>
      <c r="D404" s="42" t="s">
        <v>595</v>
      </c>
      <c r="E404" s="42">
        <v>8</v>
      </c>
      <c r="F404" s="42">
        <v>15</v>
      </c>
      <c r="G404" s="42">
        <v>15</v>
      </c>
      <c r="H404" s="42" t="s">
        <v>595</v>
      </c>
    </row>
    <row r="405" spans="1:8">
      <c r="A405" s="24" t="s">
        <v>193</v>
      </c>
      <c r="B405" s="43" t="s">
        <v>75</v>
      </c>
      <c r="C405" t="s">
        <v>638</v>
      </c>
      <c r="D405" s="42" t="s">
        <v>595</v>
      </c>
      <c r="E405" s="42" t="s">
        <v>595</v>
      </c>
      <c r="F405" s="42" t="s">
        <v>595</v>
      </c>
      <c r="G405" s="42" t="s">
        <v>595</v>
      </c>
      <c r="H405" s="42" t="s">
        <v>595</v>
      </c>
    </row>
    <row r="406" spans="1:8">
      <c r="A406" s="24" t="s">
        <v>197</v>
      </c>
      <c r="B406" s="43" t="s">
        <v>75</v>
      </c>
      <c r="C406" t="s">
        <v>639</v>
      </c>
      <c r="D406" s="42" t="s">
        <v>595</v>
      </c>
      <c r="E406" s="42" t="s">
        <v>595</v>
      </c>
      <c r="F406" s="42" t="s">
        <v>595</v>
      </c>
      <c r="G406" s="42" t="s">
        <v>595</v>
      </c>
      <c r="H406" s="42" t="s">
        <v>595</v>
      </c>
    </row>
    <row r="407" spans="1:8">
      <c r="A407" s="24" t="s">
        <v>195</v>
      </c>
      <c r="B407" s="43" t="s">
        <v>75</v>
      </c>
      <c r="C407" t="s">
        <v>640</v>
      </c>
      <c r="D407" s="42">
        <v>15</v>
      </c>
      <c r="E407" s="42">
        <v>2</v>
      </c>
      <c r="F407" s="42">
        <v>2</v>
      </c>
      <c r="G407" s="42">
        <v>10</v>
      </c>
      <c r="H407" s="42">
        <v>2</v>
      </c>
    </row>
    <row r="408" spans="1:8">
      <c r="A408" s="24" t="s">
        <v>189</v>
      </c>
      <c r="B408" s="43" t="s">
        <v>69</v>
      </c>
      <c r="C408" t="s">
        <v>641</v>
      </c>
      <c r="D408" s="42" t="s">
        <v>595</v>
      </c>
      <c r="E408" s="42" t="s">
        <v>595</v>
      </c>
      <c r="F408" s="42" t="s">
        <v>595</v>
      </c>
      <c r="G408" s="42" t="s">
        <v>595</v>
      </c>
      <c r="H408" s="42" t="s">
        <v>595</v>
      </c>
    </row>
    <row r="409" spans="1:8">
      <c r="A409" s="24" t="s">
        <v>190</v>
      </c>
      <c r="B409" s="43" t="s">
        <v>69</v>
      </c>
      <c r="C409" t="s">
        <v>642</v>
      </c>
      <c r="D409" s="42">
        <v>19</v>
      </c>
      <c r="E409" s="42">
        <v>15</v>
      </c>
      <c r="F409" s="42">
        <v>25</v>
      </c>
      <c r="G409" s="42">
        <v>17</v>
      </c>
      <c r="H409" s="42" t="s">
        <v>595</v>
      </c>
    </row>
    <row r="410" spans="1:8">
      <c r="A410" s="24" t="s">
        <v>193</v>
      </c>
      <c r="B410" s="43" t="s">
        <v>69</v>
      </c>
      <c r="C410" t="s">
        <v>643</v>
      </c>
      <c r="D410" s="42" t="s">
        <v>595</v>
      </c>
      <c r="E410" s="42" t="s">
        <v>595</v>
      </c>
      <c r="F410" s="42" t="s">
        <v>595</v>
      </c>
      <c r="G410" s="42" t="s">
        <v>595</v>
      </c>
      <c r="H410" s="42" t="s">
        <v>595</v>
      </c>
    </row>
    <row r="411" spans="1:8">
      <c r="A411" s="24" t="s">
        <v>197</v>
      </c>
      <c r="B411" s="43" t="s">
        <v>69</v>
      </c>
      <c r="C411" t="s">
        <v>644</v>
      </c>
      <c r="D411" s="42" t="s">
        <v>595</v>
      </c>
      <c r="E411" s="42" t="s">
        <v>595</v>
      </c>
      <c r="F411" s="42">
        <v>29</v>
      </c>
      <c r="G411" s="42">
        <v>46</v>
      </c>
      <c r="H411" s="42" t="s">
        <v>595</v>
      </c>
    </row>
    <row r="412" spans="1:8">
      <c r="A412" s="24" t="s">
        <v>195</v>
      </c>
      <c r="B412" s="43" t="s">
        <v>69</v>
      </c>
      <c r="C412" t="s">
        <v>645</v>
      </c>
      <c r="D412" s="42">
        <v>39</v>
      </c>
      <c r="E412" s="42">
        <v>81</v>
      </c>
      <c r="F412" s="42">
        <v>106</v>
      </c>
      <c r="G412" s="42">
        <v>90</v>
      </c>
      <c r="H412" s="42">
        <v>71</v>
      </c>
    </row>
    <row r="413" spans="1:8">
      <c r="A413" s="24" t="s">
        <v>189</v>
      </c>
      <c r="B413" s="43" t="s">
        <v>59</v>
      </c>
      <c r="C413" t="s">
        <v>646</v>
      </c>
      <c r="D413" s="42" t="s">
        <v>595</v>
      </c>
      <c r="E413" s="42" t="s">
        <v>595</v>
      </c>
      <c r="F413" s="42" t="s">
        <v>595</v>
      </c>
      <c r="G413" s="42" t="s">
        <v>595</v>
      </c>
      <c r="H413" s="42" t="s">
        <v>595</v>
      </c>
    </row>
    <row r="414" spans="1:8">
      <c r="A414" s="24" t="s">
        <v>190</v>
      </c>
      <c r="B414" s="4" t="s">
        <v>59</v>
      </c>
      <c r="C414" t="s">
        <v>647</v>
      </c>
      <c r="D414" s="42" t="s">
        <v>595</v>
      </c>
      <c r="E414" s="42" t="s">
        <v>595</v>
      </c>
      <c r="F414" s="42" t="s">
        <v>595</v>
      </c>
      <c r="G414" s="42" t="s">
        <v>595</v>
      </c>
      <c r="H414" s="42" t="s">
        <v>595</v>
      </c>
    </row>
    <row r="415" spans="1:8">
      <c r="A415" s="24" t="s">
        <v>193</v>
      </c>
      <c r="B415" s="4" t="s">
        <v>59</v>
      </c>
      <c r="C415" t="s">
        <v>648</v>
      </c>
      <c r="D415" s="42" t="s">
        <v>595</v>
      </c>
      <c r="E415" s="42" t="s">
        <v>595</v>
      </c>
      <c r="F415" s="42" t="s">
        <v>595</v>
      </c>
      <c r="G415" s="42" t="s">
        <v>595</v>
      </c>
      <c r="H415" s="42" t="s">
        <v>595</v>
      </c>
    </row>
    <row r="416" spans="1:8">
      <c r="A416" s="24" t="s">
        <v>197</v>
      </c>
      <c r="B416" s="44" t="s">
        <v>59</v>
      </c>
      <c r="C416" t="s">
        <v>649</v>
      </c>
      <c r="D416" s="42" t="s">
        <v>595</v>
      </c>
      <c r="E416" s="42" t="s">
        <v>595</v>
      </c>
      <c r="F416" s="42" t="s">
        <v>595</v>
      </c>
      <c r="G416" s="42" t="s">
        <v>595</v>
      </c>
      <c r="H416" s="42" t="s">
        <v>595</v>
      </c>
    </row>
    <row r="417" spans="1:8">
      <c r="A417" s="24" t="s">
        <v>195</v>
      </c>
      <c r="B417" s="43" t="s">
        <v>59</v>
      </c>
      <c r="C417" t="s">
        <v>650</v>
      </c>
      <c r="D417" s="42" t="s">
        <v>595</v>
      </c>
      <c r="E417" s="42" t="s">
        <v>595</v>
      </c>
      <c r="F417" s="42" t="s">
        <v>595</v>
      </c>
      <c r="G417" s="42" t="s">
        <v>595</v>
      </c>
      <c r="H417" s="42" t="s">
        <v>595</v>
      </c>
    </row>
    <row r="418" spans="1:8">
      <c r="A418" s="24" t="s">
        <v>189</v>
      </c>
      <c r="B418" s="56" t="s">
        <v>103</v>
      </c>
      <c r="C418" t="s">
        <v>651</v>
      </c>
      <c r="D418" s="42">
        <v>17</v>
      </c>
      <c r="E418" s="42">
        <v>20</v>
      </c>
      <c r="F418" s="42">
        <v>20</v>
      </c>
      <c r="G418" s="42">
        <v>20</v>
      </c>
      <c r="H418" s="42">
        <v>16</v>
      </c>
    </row>
    <row r="419" spans="1:8">
      <c r="A419" s="24" t="s">
        <v>190</v>
      </c>
      <c r="B419" s="56" t="s">
        <v>103</v>
      </c>
      <c r="C419" t="s">
        <v>652</v>
      </c>
      <c r="D419" s="42">
        <v>20</v>
      </c>
      <c r="E419" s="42">
        <v>22</v>
      </c>
      <c r="F419" s="42">
        <v>21</v>
      </c>
      <c r="G419" s="42">
        <v>20</v>
      </c>
      <c r="H419" s="42">
        <v>18</v>
      </c>
    </row>
    <row r="420" spans="1:8">
      <c r="A420" s="24" t="s">
        <v>193</v>
      </c>
      <c r="B420" s="56" t="s">
        <v>103</v>
      </c>
      <c r="C420" t="s">
        <v>653</v>
      </c>
      <c r="D420" s="42">
        <v>39</v>
      </c>
      <c r="E420" s="42">
        <v>42</v>
      </c>
      <c r="F420" s="42">
        <v>43</v>
      </c>
      <c r="G420" s="42">
        <v>45</v>
      </c>
      <c r="H420" s="42">
        <v>49</v>
      </c>
    </row>
    <row r="421" spans="1:8">
      <c r="A421" s="24" t="s">
        <v>197</v>
      </c>
      <c r="B421" s="56" t="s">
        <v>103</v>
      </c>
      <c r="C421" t="s">
        <v>654</v>
      </c>
      <c r="D421" s="42">
        <v>34</v>
      </c>
      <c r="E421" s="42">
        <v>48</v>
      </c>
      <c r="F421" s="42">
        <v>41</v>
      </c>
      <c r="G421" s="42">
        <v>49</v>
      </c>
      <c r="H421" s="42">
        <v>68</v>
      </c>
    </row>
    <row r="422" spans="1:8">
      <c r="A422" s="24" t="s">
        <v>195</v>
      </c>
      <c r="B422" s="56" t="s">
        <v>103</v>
      </c>
      <c r="C422" t="s">
        <v>655</v>
      </c>
      <c r="D422" s="42">
        <v>28</v>
      </c>
      <c r="E422" s="42">
        <v>35</v>
      </c>
      <c r="F422" s="42">
        <v>29</v>
      </c>
      <c r="G422" s="42">
        <v>27</v>
      </c>
      <c r="H422" s="42">
        <v>32</v>
      </c>
    </row>
    <row r="423" spans="1:8">
      <c r="A423" s="24" t="s">
        <v>189</v>
      </c>
      <c r="B423" s="43" t="s">
        <v>60</v>
      </c>
      <c r="C423" t="s">
        <v>656</v>
      </c>
      <c r="D423" s="42" t="s">
        <v>595</v>
      </c>
      <c r="E423" s="42" t="s">
        <v>595</v>
      </c>
      <c r="F423" s="42" t="s">
        <v>595</v>
      </c>
      <c r="G423" s="42" t="s">
        <v>595</v>
      </c>
      <c r="H423" s="42" t="s">
        <v>595</v>
      </c>
    </row>
    <row r="424" spans="1:8">
      <c r="A424" s="24" t="s">
        <v>190</v>
      </c>
      <c r="B424" s="43" t="s">
        <v>60</v>
      </c>
      <c r="C424" t="s">
        <v>657</v>
      </c>
      <c r="D424" s="42" t="s">
        <v>595</v>
      </c>
      <c r="E424" s="42" t="s">
        <v>595</v>
      </c>
      <c r="F424" s="42" t="s">
        <v>595</v>
      </c>
      <c r="G424" s="42" t="s">
        <v>595</v>
      </c>
      <c r="H424" s="42" t="s">
        <v>595</v>
      </c>
    </row>
    <row r="425" spans="1:8">
      <c r="A425" s="24" t="s">
        <v>193</v>
      </c>
      <c r="B425" s="43" t="s">
        <v>60</v>
      </c>
      <c r="C425" t="s">
        <v>658</v>
      </c>
      <c r="D425" s="42" t="s">
        <v>595</v>
      </c>
      <c r="E425" s="42" t="s">
        <v>595</v>
      </c>
      <c r="F425" s="42" t="s">
        <v>595</v>
      </c>
      <c r="G425" s="42" t="s">
        <v>595</v>
      </c>
      <c r="H425" s="42" t="s">
        <v>595</v>
      </c>
    </row>
    <row r="426" spans="1:8">
      <c r="A426" s="24" t="s">
        <v>197</v>
      </c>
      <c r="B426" s="43" t="s">
        <v>60</v>
      </c>
      <c r="C426" t="s">
        <v>659</v>
      </c>
      <c r="D426" s="42" t="s">
        <v>595</v>
      </c>
      <c r="E426" s="42" t="s">
        <v>595</v>
      </c>
      <c r="F426" s="42" t="s">
        <v>595</v>
      </c>
      <c r="G426" s="42" t="s">
        <v>595</v>
      </c>
      <c r="H426" s="42" t="s">
        <v>595</v>
      </c>
    </row>
    <row r="427" spans="1:8">
      <c r="A427" s="24" t="s">
        <v>195</v>
      </c>
      <c r="B427" s="43" t="s">
        <v>60</v>
      </c>
      <c r="C427" t="s">
        <v>660</v>
      </c>
      <c r="D427" s="42" t="s">
        <v>595</v>
      </c>
      <c r="E427" s="42" t="s">
        <v>595</v>
      </c>
      <c r="F427" s="42" t="s">
        <v>595</v>
      </c>
      <c r="G427" s="42" t="s">
        <v>595</v>
      </c>
      <c r="H427" s="42" t="s">
        <v>595</v>
      </c>
    </row>
    <row r="428" spans="1:8">
      <c r="A428" s="24" t="s">
        <v>189</v>
      </c>
      <c r="B428" s="43" t="s">
        <v>61</v>
      </c>
      <c r="C428" t="s">
        <v>661</v>
      </c>
      <c r="D428" s="42" t="s">
        <v>595</v>
      </c>
      <c r="E428" s="42" t="s">
        <v>595</v>
      </c>
      <c r="F428" s="42" t="s">
        <v>595</v>
      </c>
      <c r="G428" s="42" t="s">
        <v>595</v>
      </c>
      <c r="H428" s="42" t="s">
        <v>595</v>
      </c>
    </row>
    <row r="429" spans="1:8">
      <c r="A429" s="24" t="s">
        <v>190</v>
      </c>
      <c r="B429" s="43" t="s">
        <v>61</v>
      </c>
      <c r="C429" t="s">
        <v>662</v>
      </c>
      <c r="D429" s="42">
        <v>14</v>
      </c>
      <c r="E429" s="42">
        <v>16</v>
      </c>
      <c r="F429" s="42">
        <v>17</v>
      </c>
      <c r="G429" s="42">
        <v>16</v>
      </c>
      <c r="H429" s="42">
        <v>14</v>
      </c>
    </row>
    <row r="430" spans="1:8">
      <c r="A430" s="24" t="s">
        <v>193</v>
      </c>
      <c r="B430" s="43" t="s">
        <v>61</v>
      </c>
      <c r="C430" t="s">
        <v>663</v>
      </c>
      <c r="D430" s="42" t="s">
        <v>595</v>
      </c>
      <c r="E430" s="42" t="s">
        <v>595</v>
      </c>
      <c r="F430" s="42" t="s">
        <v>595</v>
      </c>
      <c r="G430" s="42" t="s">
        <v>595</v>
      </c>
      <c r="H430" s="42" t="s">
        <v>595</v>
      </c>
    </row>
    <row r="431" spans="1:8">
      <c r="A431" s="24" t="s">
        <v>197</v>
      </c>
      <c r="B431" s="43" t="s">
        <v>61</v>
      </c>
      <c r="C431" t="s">
        <v>664</v>
      </c>
      <c r="D431" s="42">
        <v>29</v>
      </c>
      <c r="E431" s="42">
        <v>39</v>
      </c>
      <c r="F431" s="42">
        <v>44</v>
      </c>
      <c r="G431" s="42">
        <v>39</v>
      </c>
      <c r="H431" s="42">
        <v>43</v>
      </c>
    </row>
    <row r="432" spans="1:8">
      <c r="A432" s="24" t="s">
        <v>195</v>
      </c>
      <c r="B432" s="4" t="s">
        <v>61</v>
      </c>
      <c r="C432" t="s">
        <v>665</v>
      </c>
      <c r="D432" s="42">
        <v>70</v>
      </c>
      <c r="E432" s="42">
        <v>55</v>
      </c>
      <c r="F432" s="42">
        <v>27</v>
      </c>
      <c r="G432" s="42">
        <v>39</v>
      </c>
      <c r="H432" s="42">
        <v>40</v>
      </c>
    </row>
    <row r="433" spans="1:8">
      <c r="A433" s="24" t="s">
        <v>189</v>
      </c>
      <c r="B433" s="4" t="s">
        <v>62</v>
      </c>
      <c r="C433" t="s">
        <v>666</v>
      </c>
      <c r="D433" s="42" t="s">
        <v>595</v>
      </c>
      <c r="E433" s="42" t="s">
        <v>595</v>
      </c>
      <c r="F433" s="42" t="s">
        <v>595</v>
      </c>
      <c r="G433" s="42" t="s">
        <v>595</v>
      </c>
      <c r="H433" s="42" t="s">
        <v>595</v>
      </c>
    </row>
    <row r="434" spans="1:8">
      <c r="A434" s="24" t="s">
        <v>190</v>
      </c>
      <c r="B434" s="44" t="s">
        <v>62</v>
      </c>
      <c r="C434" t="s">
        <v>667</v>
      </c>
      <c r="D434" s="42" t="s">
        <v>595</v>
      </c>
      <c r="E434" s="42" t="s">
        <v>595</v>
      </c>
      <c r="F434" s="42" t="s">
        <v>595</v>
      </c>
      <c r="G434" s="42" t="s">
        <v>595</v>
      </c>
      <c r="H434" s="42" t="s">
        <v>595</v>
      </c>
    </row>
    <row r="435" spans="1:8">
      <c r="A435" s="24" t="s">
        <v>193</v>
      </c>
      <c r="B435" s="43" t="s">
        <v>62</v>
      </c>
      <c r="C435" t="s">
        <v>668</v>
      </c>
      <c r="D435" s="42" t="s">
        <v>595</v>
      </c>
      <c r="E435" s="42" t="s">
        <v>595</v>
      </c>
      <c r="F435" s="42" t="s">
        <v>595</v>
      </c>
      <c r="G435" s="42" t="s">
        <v>595</v>
      </c>
      <c r="H435" s="42" t="s">
        <v>595</v>
      </c>
    </row>
    <row r="436" spans="1:8">
      <c r="A436" s="24" t="s">
        <v>197</v>
      </c>
      <c r="B436" s="43" t="s">
        <v>62</v>
      </c>
      <c r="C436" t="s">
        <v>669</v>
      </c>
      <c r="D436" s="42" t="s">
        <v>595</v>
      </c>
      <c r="E436" s="42" t="s">
        <v>595</v>
      </c>
      <c r="F436" s="42" t="s">
        <v>595</v>
      </c>
      <c r="G436" s="42" t="s">
        <v>595</v>
      </c>
      <c r="H436" s="42" t="s">
        <v>595</v>
      </c>
    </row>
    <row r="437" spans="1:8">
      <c r="A437" s="24" t="s">
        <v>195</v>
      </c>
      <c r="B437" s="43" t="s">
        <v>62</v>
      </c>
      <c r="C437" t="s">
        <v>670</v>
      </c>
      <c r="D437" s="42" t="s">
        <v>595</v>
      </c>
      <c r="E437" s="42" t="s">
        <v>595</v>
      </c>
      <c r="F437" s="42" t="s">
        <v>595</v>
      </c>
      <c r="G437" s="42" t="s">
        <v>595</v>
      </c>
      <c r="H437" s="42" t="s">
        <v>595</v>
      </c>
    </row>
    <row r="438" spans="1:8">
      <c r="A438" s="24" t="s">
        <v>189</v>
      </c>
      <c r="B438" s="45" t="s">
        <v>484</v>
      </c>
      <c r="C438" t="s">
        <v>671</v>
      </c>
      <c r="D438" s="42">
        <v>15</v>
      </c>
      <c r="E438" s="42">
        <v>20</v>
      </c>
      <c r="F438" s="42">
        <v>15</v>
      </c>
      <c r="G438" s="42">
        <v>12</v>
      </c>
      <c r="H438" s="42">
        <v>14</v>
      </c>
    </row>
    <row r="439" spans="1:8">
      <c r="A439" s="24" t="s">
        <v>190</v>
      </c>
      <c r="B439" s="45" t="s">
        <v>484</v>
      </c>
      <c r="C439" t="s">
        <v>672</v>
      </c>
      <c r="D439" s="42">
        <v>20</v>
      </c>
      <c r="E439" s="42">
        <v>16</v>
      </c>
      <c r="F439" s="42">
        <v>17</v>
      </c>
      <c r="G439" s="42">
        <v>17</v>
      </c>
      <c r="H439" s="42">
        <v>15</v>
      </c>
    </row>
    <row r="440" spans="1:8">
      <c r="A440" s="24" t="s">
        <v>193</v>
      </c>
      <c r="B440" s="45" t="s">
        <v>484</v>
      </c>
      <c r="C440" t="s">
        <v>673</v>
      </c>
      <c r="D440" s="42" t="s">
        <v>595</v>
      </c>
      <c r="E440" s="42" t="s">
        <v>595</v>
      </c>
      <c r="F440" s="42" t="s">
        <v>595</v>
      </c>
      <c r="G440" s="42" t="s">
        <v>595</v>
      </c>
      <c r="H440" s="42" t="s">
        <v>595</v>
      </c>
    </row>
    <row r="441" spans="1:8">
      <c r="A441" s="24" t="s">
        <v>197</v>
      </c>
      <c r="B441" s="45" t="s">
        <v>484</v>
      </c>
      <c r="C441" t="s">
        <v>674</v>
      </c>
      <c r="D441" s="42">
        <v>39</v>
      </c>
      <c r="E441" s="42">
        <v>41</v>
      </c>
      <c r="F441" s="42">
        <v>41</v>
      </c>
      <c r="G441" s="42">
        <v>42</v>
      </c>
      <c r="H441" s="42">
        <v>42</v>
      </c>
    </row>
    <row r="442" spans="1:8">
      <c r="A442" s="24" t="s">
        <v>195</v>
      </c>
      <c r="B442" s="45" t="s">
        <v>484</v>
      </c>
      <c r="C442" t="s">
        <v>675</v>
      </c>
      <c r="D442" s="42">
        <v>46</v>
      </c>
      <c r="E442" s="42">
        <v>51</v>
      </c>
      <c r="F442" s="42">
        <v>9</v>
      </c>
      <c r="G442" s="42">
        <v>30</v>
      </c>
      <c r="H442" s="42">
        <v>38</v>
      </c>
    </row>
    <row r="443" spans="1:8">
      <c r="A443" s="24" t="s">
        <v>189</v>
      </c>
      <c r="B443" s="43" t="s">
        <v>503</v>
      </c>
      <c r="C443" t="s">
        <v>676</v>
      </c>
      <c r="D443" s="42">
        <v>23</v>
      </c>
      <c r="E443" s="42">
        <v>17</v>
      </c>
      <c r="F443" s="42">
        <v>23</v>
      </c>
      <c r="G443" s="42">
        <v>28</v>
      </c>
      <c r="H443" s="42">
        <v>16</v>
      </c>
    </row>
    <row r="444" spans="1:8">
      <c r="A444" s="24" t="s">
        <v>190</v>
      </c>
      <c r="B444" s="43" t="s">
        <v>503</v>
      </c>
      <c r="C444" t="s">
        <v>677</v>
      </c>
      <c r="D444" s="42">
        <v>18</v>
      </c>
      <c r="E444" s="42">
        <v>22</v>
      </c>
      <c r="F444" s="42">
        <v>25</v>
      </c>
      <c r="G444" s="42">
        <v>17</v>
      </c>
      <c r="H444" s="42">
        <v>19</v>
      </c>
    </row>
    <row r="445" spans="1:8">
      <c r="A445" s="24" t="s">
        <v>193</v>
      </c>
      <c r="B445" s="43" t="s">
        <v>503</v>
      </c>
      <c r="C445" t="s">
        <v>678</v>
      </c>
      <c r="D445" s="42">
        <v>30</v>
      </c>
      <c r="E445" s="42">
        <v>44</v>
      </c>
      <c r="F445" s="42" t="s">
        <v>595</v>
      </c>
      <c r="G445" s="42">
        <v>46</v>
      </c>
      <c r="H445" s="42">
        <v>49</v>
      </c>
    </row>
    <row r="446" spans="1:8">
      <c r="A446" s="24" t="s">
        <v>197</v>
      </c>
      <c r="B446" s="43" t="s">
        <v>503</v>
      </c>
      <c r="C446" t="s">
        <v>679</v>
      </c>
      <c r="D446" s="42">
        <v>39</v>
      </c>
      <c r="E446" s="42">
        <v>58</v>
      </c>
      <c r="F446" s="42">
        <v>32</v>
      </c>
      <c r="G446" s="42">
        <v>47</v>
      </c>
      <c r="H446" s="42">
        <v>49</v>
      </c>
    </row>
    <row r="447" spans="1:8">
      <c r="A447" s="24" t="s">
        <v>195</v>
      </c>
      <c r="B447" s="43" t="s">
        <v>503</v>
      </c>
      <c r="C447" t="s">
        <v>680</v>
      </c>
      <c r="D447" s="42">
        <v>30</v>
      </c>
      <c r="E447" s="42">
        <v>37</v>
      </c>
      <c r="F447" s="42">
        <v>99</v>
      </c>
      <c r="G447" s="42">
        <v>65</v>
      </c>
      <c r="H447" s="42">
        <v>40</v>
      </c>
    </row>
    <row r="448" spans="1:8">
      <c r="A448" s="24" t="s">
        <v>189</v>
      </c>
      <c r="B448" s="43" t="s">
        <v>541</v>
      </c>
      <c r="C448" t="s">
        <v>681</v>
      </c>
      <c r="D448" s="42">
        <v>16</v>
      </c>
      <c r="E448" s="42">
        <v>19</v>
      </c>
      <c r="F448" s="42">
        <v>19</v>
      </c>
      <c r="G448" s="42">
        <v>23</v>
      </c>
      <c r="H448" s="42">
        <v>16</v>
      </c>
    </row>
    <row r="449" spans="1:8">
      <c r="A449" s="24" t="s">
        <v>190</v>
      </c>
      <c r="B449" s="43" t="s">
        <v>541</v>
      </c>
      <c r="C449" t="s">
        <v>682</v>
      </c>
      <c r="D449" s="42">
        <v>21</v>
      </c>
      <c r="E449" s="42">
        <v>22</v>
      </c>
      <c r="F449" s="42">
        <v>21</v>
      </c>
      <c r="G449" s="42">
        <v>21</v>
      </c>
      <c r="H449" s="42">
        <v>20</v>
      </c>
    </row>
    <row r="450" spans="1:8">
      <c r="A450" s="24" t="s">
        <v>193</v>
      </c>
      <c r="B450" s="4" t="s">
        <v>541</v>
      </c>
      <c r="C450" t="s">
        <v>683</v>
      </c>
      <c r="D450" s="42">
        <v>42</v>
      </c>
      <c r="E450" s="42">
        <v>37</v>
      </c>
      <c r="F450" s="42">
        <v>50</v>
      </c>
      <c r="G450" s="42">
        <v>52</v>
      </c>
      <c r="H450" s="42">
        <v>56</v>
      </c>
    </row>
    <row r="451" spans="1:8">
      <c r="A451" s="24" t="s">
        <v>197</v>
      </c>
      <c r="B451" s="4" t="s">
        <v>541</v>
      </c>
      <c r="C451" t="s">
        <v>684</v>
      </c>
      <c r="D451" s="42">
        <v>28</v>
      </c>
      <c r="E451" s="42">
        <v>52</v>
      </c>
      <c r="F451" s="42">
        <v>44</v>
      </c>
      <c r="G451" s="42">
        <v>54</v>
      </c>
      <c r="H451" s="42">
        <v>88</v>
      </c>
    </row>
    <row r="452" spans="1:8">
      <c r="A452" s="24" t="s">
        <v>195</v>
      </c>
      <c r="B452" s="44" t="s">
        <v>541</v>
      </c>
      <c r="C452" t="s">
        <v>685</v>
      </c>
      <c r="D452" s="42">
        <v>20</v>
      </c>
      <c r="E452" s="42">
        <v>14</v>
      </c>
      <c r="F452" s="42">
        <v>27</v>
      </c>
      <c r="G452" s="42">
        <v>20</v>
      </c>
      <c r="H452" s="42">
        <v>23</v>
      </c>
    </row>
    <row r="453" spans="1:8">
      <c r="A453" s="24" t="s">
        <v>189</v>
      </c>
      <c r="B453" s="43" t="s">
        <v>77</v>
      </c>
      <c r="C453" t="s">
        <v>686</v>
      </c>
      <c r="D453" s="42" t="s">
        <v>595</v>
      </c>
      <c r="E453" s="42" t="s">
        <v>595</v>
      </c>
      <c r="F453" s="42" t="s">
        <v>595</v>
      </c>
      <c r="G453" s="42" t="s">
        <v>595</v>
      </c>
      <c r="H453" s="42" t="s">
        <v>595</v>
      </c>
    </row>
    <row r="454" spans="1:8">
      <c r="A454" s="24" t="s">
        <v>190</v>
      </c>
      <c r="B454" s="43" t="s">
        <v>77</v>
      </c>
      <c r="C454" t="s">
        <v>687</v>
      </c>
      <c r="D454" s="42" t="s">
        <v>595</v>
      </c>
      <c r="E454" s="42" t="s">
        <v>595</v>
      </c>
      <c r="F454" s="42" t="s">
        <v>595</v>
      </c>
      <c r="G454" s="42" t="s">
        <v>595</v>
      </c>
      <c r="H454" s="42" t="s">
        <v>595</v>
      </c>
    </row>
    <row r="455" spans="1:8">
      <c r="A455" s="24" t="s">
        <v>193</v>
      </c>
      <c r="B455" s="43" t="s">
        <v>77</v>
      </c>
      <c r="C455" t="s">
        <v>688</v>
      </c>
      <c r="D455" s="42" t="s">
        <v>595</v>
      </c>
      <c r="E455" s="42" t="s">
        <v>595</v>
      </c>
      <c r="F455" s="42" t="s">
        <v>595</v>
      </c>
      <c r="G455" s="42" t="s">
        <v>595</v>
      </c>
      <c r="H455" s="42" t="s">
        <v>595</v>
      </c>
    </row>
    <row r="456" spans="1:8">
      <c r="A456" s="24" t="s">
        <v>197</v>
      </c>
      <c r="B456" s="43" t="s">
        <v>77</v>
      </c>
      <c r="C456" t="s">
        <v>689</v>
      </c>
      <c r="D456" s="42" t="s">
        <v>595</v>
      </c>
      <c r="E456" s="42" t="s">
        <v>595</v>
      </c>
      <c r="F456" s="42" t="s">
        <v>595</v>
      </c>
      <c r="G456" s="42" t="s">
        <v>595</v>
      </c>
      <c r="H456" s="42" t="s">
        <v>595</v>
      </c>
    </row>
    <row r="457" spans="1:8">
      <c r="A457" s="24" t="s">
        <v>195</v>
      </c>
      <c r="B457" s="43" t="s">
        <v>77</v>
      </c>
      <c r="C457" t="s">
        <v>690</v>
      </c>
      <c r="D457" s="42" t="s">
        <v>595</v>
      </c>
      <c r="E457" s="42" t="s">
        <v>595</v>
      </c>
      <c r="F457" s="42" t="s">
        <v>595</v>
      </c>
      <c r="G457" s="42" t="s">
        <v>595</v>
      </c>
      <c r="H457" s="42" t="s">
        <v>595</v>
      </c>
    </row>
    <row r="458" spans="1:8">
      <c r="A458" s="34" t="s">
        <v>188</v>
      </c>
      <c r="B458" s="4" t="s">
        <v>72</v>
      </c>
      <c r="C458" t="s">
        <v>691</v>
      </c>
      <c r="D458" t="s">
        <v>595</v>
      </c>
      <c r="E458" t="s">
        <v>595</v>
      </c>
      <c r="F458" t="s">
        <v>595</v>
      </c>
      <c r="G458" t="s">
        <v>595</v>
      </c>
      <c r="H458" t="s">
        <v>595</v>
      </c>
    </row>
    <row r="459" spans="1:8">
      <c r="A459" s="34" t="s">
        <v>188</v>
      </c>
      <c r="B459" s="4" t="s">
        <v>66</v>
      </c>
      <c r="C459" t="s">
        <v>692</v>
      </c>
      <c r="D459" t="s">
        <v>595</v>
      </c>
      <c r="E459" t="s">
        <v>595</v>
      </c>
      <c r="F459" t="s">
        <v>595</v>
      </c>
      <c r="G459" t="s">
        <v>595</v>
      </c>
      <c r="H459" t="s">
        <v>595</v>
      </c>
    </row>
    <row r="460" spans="1:8">
      <c r="A460" s="34" t="s">
        <v>188</v>
      </c>
      <c r="B460" s="4" t="s">
        <v>67</v>
      </c>
      <c r="C460" t="s">
        <v>693</v>
      </c>
      <c r="D460" t="s">
        <v>595</v>
      </c>
      <c r="E460" t="s">
        <v>595</v>
      </c>
      <c r="F460" t="s">
        <v>595</v>
      </c>
      <c r="G460" t="s">
        <v>595</v>
      </c>
      <c r="H460" t="s">
        <v>595</v>
      </c>
    </row>
    <row r="461" spans="1:8">
      <c r="A461" s="34" t="s">
        <v>188</v>
      </c>
      <c r="B461" s="4" t="s">
        <v>68</v>
      </c>
      <c r="C461" t="s">
        <v>694</v>
      </c>
      <c r="D461" t="s">
        <v>595</v>
      </c>
      <c r="E461" t="s">
        <v>595</v>
      </c>
      <c r="F461" t="s">
        <v>595</v>
      </c>
      <c r="G461" t="s">
        <v>595</v>
      </c>
      <c r="H461" t="s">
        <v>595</v>
      </c>
    </row>
    <row r="462" spans="1:8">
      <c r="A462" s="34" t="s">
        <v>188</v>
      </c>
      <c r="B462" s="4" t="s">
        <v>73</v>
      </c>
      <c r="C462" t="s">
        <v>695</v>
      </c>
      <c r="D462" t="s">
        <v>595</v>
      </c>
      <c r="E462" t="s">
        <v>595</v>
      </c>
      <c r="F462" t="s">
        <v>595</v>
      </c>
      <c r="G462" t="s">
        <v>595</v>
      </c>
      <c r="H462" t="s">
        <v>595</v>
      </c>
    </row>
    <row r="463" spans="1:8">
      <c r="A463" s="34" t="s">
        <v>188</v>
      </c>
      <c r="B463" s="4" t="s">
        <v>57</v>
      </c>
      <c r="C463" t="s">
        <v>696</v>
      </c>
      <c r="D463">
        <v>20</v>
      </c>
      <c r="E463">
        <v>15</v>
      </c>
      <c r="F463">
        <v>17</v>
      </c>
      <c r="G463">
        <v>20</v>
      </c>
      <c r="H463">
        <v>14</v>
      </c>
    </row>
    <row r="464" spans="1:8">
      <c r="A464" s="34" t="s">
        <v>188</v>
      </c>
      <c r="B464" s="4" t="s">
        <v>74</v>
      </c>
      <c r="C464" t="s">
        <v>697</v>
      </c>
      <c r="D464">
        <v>22</v>
      </c>
      <c r="E464">
        <v>23</v>
      </c>
      <c r="F464">
        <v>23</v>
      </c>
      <c r="G464">
        <v>23</v>
      </c>
      <c r="H464">
        <v>22</v>
      </c>
    </row>
    <row r="465" spans="1:8">
      <c r="A465" s="34" t="s">
        <v>188</v>
      </c>
      <c r="B465" s="4" t="s">
        <v>58</v>
      </c>
      <c r="C465" t="s">
        <v>698</v>
      </c>
      <c r="D465" t="s">
        <v>595</v>
      </c>
      <c r="E465" t="s">
        <v>595</v>
      </c>
      <c r="F465" t="s">
        <v>595</v>
      </c>
      <c r="G465" t="s">
        <v>595</v>
      </c>
      <c r="H465" t="s">
        <v>595</v>
      </c>
    </row>
    <row r="466" spans="1:8">
      <c r="A466" s="34" t="s">
        <v>188</v>
      </c>
      <c r="B466" s="4" t="s">
        <v>75</v>
      </c>
      <c r="C466" t="s">
        <v>699</v>
      </c>
      <c r="D466" t="s">
        <v>595</v>
      </c>
      <c r="E466">
        <v>8</v>
      </c>
      <c r="F466">
        <v>15</v>
      </c>
      <c r="G466">
        <v>15</v>
      </c>
      <c r="H466" t="s">
        <v>595</v>
      </c>
    </row>
    <row r="467" spans="1:8">
      <c r="A467" s="34" t="s">
        <v>188</v>
      </c>
      <c r="B467" s="4" t="s">
        <v>69</v>
      </c>
      <c r="C467" t="s">
        <v>700</v>
      </c>
      <c r="D467">
        <v>23</v>
      </c>
      <c r="E467">
        <v>17</v>
      </c>
      <c r="F467">
        <v>26</v>
      </c>
      <c r="G467">
        <v>28</v>
      </c>
      <c r="H467">
        <v>21</v>
      </c>
    </row>
    <row r="468" spans="1:8">
      <c r="A468" s="34" t="s">
        <v>188</v>
      </c>
      <c r="B468" s="4" t="s">
        <v>59</v>
      </c>
      <c r="C468" t="s">
        <v>701</v>
      </c>
      <c r="D468" t="s">
        <v>595</v>
      </c>
      <c r="E468" t="s">
        <v>595</v>
      </c>
      <c r="F468" t="s">
        <v>595</v>
      </c>
      <c r="G468" t="s">
        <v>595</v>
      </c>
      <c r="H468" t="s">
        <v>595</v>
      </c>
    </row>
    <row r="469" spans="1:8">
      <c r="A469" s="34" t="s">
        <v>188</v>
      </c>
      <c r="B469" s="4" t="s">
        <v>60</v>
      </c>
      <c r="C469" t="s">
        <v>702</v>
      </c>
      <c r="D469" t="s">
        <v>595</v>
      </c>
      <c r="E469" t="s">
        <v>595</v>
      </c>
      <c r="F469" t="s">
        <v>595</v>
      </c>
      <c r="G469" t="s">
        <v>595</v>
      </c>
      <c r="H469" t="s">
        <v>595</v>
      </c>
    </row>
    <row r="470" spans="1:8">
      <c r="A470" s="34" t="s">
        <v>188</v>
      </c>
      <c r="B470" s="4" t="s">
        <v>61</v>
      </c>
      <c r="C470" t="s">
        <v>703</v>
      </c>
      <c r="D470">
        <v>14</v>
      </c>
      <c r="E470">
        <v>16</v>
      </c>
      <c r="F470">
        <v>16</v>
      </c>
      <c r="G470">
        <v>16</v>
      </c>
      <c r="H470">
        <v>14</v>
      </c>
    </row>
    <row r="471" spans="1:8">
      <c r="A471" s="34" t="s">
        <v>188</v>
      </c>
      <c r="B471" s="4" t="s">
        <v>62</v>
      </c>
      <c r="C471" t="s">
        <v>704</v>
      </c>
      <c r="D471" t="s">
        <v>595</v>
      </c>
      <c r="E471" t="s">
        <v>595</v>
      </c>
      <c r="F471" t="s">
        <v>595</v>
      </c>
      <c r="G471" t="s">
        <v>595</v>
      </c>
      <c r="H471" t="s">
        <v>595</v>
      </c>
    </row>
    <row r="472" spans="1:8">
      <c r="A472" s="34" t="s">
        <v>188</v>
      </c>
      <c r="B472" s="46" t="s">
        <v>484</v>
      </c>
      <c r="C472" t="s">
        <v>705</v>
      </c>
      <c r="D472">
        <v>18</v>
      </c>
      <c r="E472">
        <v>16</v>
      </c>
      <c r="F472">
        <v>17</v>
      </c>
      <c r="G472">
        <v>16</v>
      </c>
      <c r="H472">
        <v>14</v>
      </c>
    </row>
    <row r="473" spans="1:8">
      <c r="A473" s="34" t="s">
        <v>188</v>
      </c>
      <c r="B473" s="4" t="s">
        <v>503</v>
      </c>
      <c r="C473" t="s">
        <v>706</v>
      </c>
      <c r="D473">
        <v>19</v>
      </c>
      <c r="E473">
        <v>20</v>
      </c>
      <c r="F473">
        <v>24</v>
      </c>
      <c r="G473">
        <v>19</v>
      </c>
      <c r="H473">
        <v>18</v>
      </c>
    </row>
    <row r="474" spans="1:8">
      <c r="A474" s="34" t="s">
        <v>188</v>
      </c>
      <c r="B474" s="55" t="s">
        <v>103</v>
      </c>
      <c r="C474" t="s">
        <v>707</v>
      </c>
      <c r="D474">
        <v>20</v>
      </c>
      <c r="E474">
        <v>20</v>
      </c>
      <c r="F474">
        <v>21</v>
      </c>
      <c r="G474">
        <v>20</v>
      </c>
      <c r="H474">
        <v>17</v>
      </c>
    </row>
    <row r="475" spans="1:8">
      <c r="A475" s="34" t="s">
        <v>188</v>
      </c>
      <c r="B475" s="4" t="s">
        <v>541</v>
      </c>
      <c r="C475" t="s">
        <v>708</v>
      </c>
      <c r="D475">
        <v>21</v>
      </c>
      <c r="E475">
        <v>22</v>
      </c>
      <c r="F475">
        <v>20</v>
      </c>
      <c r="G475">
        <v>22</v>
      </c>
      <c r="H475">
        <v>19</v>
      </c>
    </row>
    <row r="476" spans="1:8">
      <c r="A476" s="34" t="s">
        <v>188</v>
      </c>
      <c r="B476" s="4" t="s">
        <v>77</v>
      </c>
      <c r="C476" t="s">
        <v>709</v>
      </c>
      <c r="D476" t="s">
        <v>595</v>
      </c>
      <c r="E476" t="s">
        <v>595</v>
      </c>
      <c r="F476" t="s">
        <v>595</v>
      </c>
      <c r="G476" t="s">
        <v>595</v>
      </c>
      <c r="H476" t="s">
        <v>595</v>
      </c>
    </row>
    <row r="477" spans="1:8">
      <c r="A477" s="34" t="s">
        <v>192</v>
      </c>
      <c r="B477" s="4" t="s">
        <v>72</v>
      </c>
      <c r="C477" t="s">
        <v>710</v>
      </c>
      <c r="D477">
        <v>5</v>
      </c>
      <c r="E477">
        <v>28</v>
      </c>
      <c r="F477">
        <v>6</v>
      </c>
      <c r="G477">
        <v>13</v>
      </c>
      <c r="H477" s="57">
        <v>10</v>
      </c>
    </row>
    <row r="478" spans="1:8">
      <c r="A478" s="34" t="s">
        <v>192</v>
      </c>
      <c r="B478" s="4" t="s">
        <v>66</v>
      </c>
      <c r="C478" t="s">
        <v>711</v>
      </c>
      <c r="D478" t="s">
        <v>595</v>
      </c>
      <c r="E478" t="s">
        <v>595</v>
      </c>
      <c r="F478" t="s">
        <v>595</v>
      </c>
      <c r="G478" t="s">
        <v>595</v>
      </c>
      <c r="H478" t="s">
        <v>595</v>
      </c>
    </row>
    <row r="479" spans="1:8">
      <c r="A479" s="34" t="s">
        <v>192</v>
      </c>
      <c r="B479" s="4" t="s">
        <v>67</v>
      </c>
      <c r="C479" t="s">
        <v>712</v>
      </c>
      <c r="D479" t="s">
        <v>595</v>
      </c>
      <c r="E479" t="s">
        <v>595</v>
      </c>
      <c r="F479" t="s">
        <v>595</v>
      </c>
      <c r="G479" t="s">
        <v>595</v>
      </c>
      <c r="H479" t="s">
        <v>595</v>
      </c>
    </row>
    <row r="480" spans="1:8">
      <c r="A480" s="34" t="s">
        <v>192</v>
      </c>
      <c r="B480" s="4" t="s">
        <v>68</v>
      </c>
      <c r="C480" t="s">
        <v>713</v>
      </c>
      <c r="D480">
        <v>30</v>
      </c>
      <c r="E480">
        <v>34</v>
      </c>
      <c r="F480">
        <v>33</v>
      </c>
      <c r="G480">
        <v>42</v>
      </c>
      <c r="H480">
        <v>29</v>
      </c>
    </row>
    <row r="481" spans="1:8">
      <c r="A481" s="34" t="s">
        <v>192</v>
      </c>
      <c r="B481" s="4" t="s">
        <v>73</v>
      </c>
      <c r="C481" t="s">
        <v>714</v>
      </c>
      <c r="D481">
        <v>23</v>
      </c>
      <c r="E481">
        <v>22</v>
      </c>
      <c r="F481">
        <v>24</v>
      </c>
      <c r="G481">
        <v>23</v>
      </c>
      <c r="H481">
        <v>25</v>
      </c>
    </row>
    <row r="482" spans="1:8">
      <c r="A482" s="34" t="s">
        <v>192</v>
      </c>
      <c r="B482" s="4" t="s">
        <v>57</v>
      </c>
      <c r="C482" t="s">
        <v>715</v>
      </c>
      <c r="D482">
        <v>39</v>
      </c>
      <c r="E482">
        <v>45</v>
      </c>
      <c r="F482">
        <v>29</v>
      </c>
      <c r="G482">
        <v>34</v>
      </c>
      <c r="H482">
        <v>42</v>
      </c>
    </row>
    <row r="483" spans="1:8">
      <c r="A483" s="34" t="s">
        <v>192</v>
      </c>
      <c r="B483" s="4" t="s">
        <v>74</v>
      </c>
      <c r="C483" t="s">
        <v>716</v>
      </c>
      <c r="D483">
        <v>31</v>
      </c>
      <c r="E483">
        <v>41</v>
      </c>
      <c r="F483">
        <v>37</v>
      </c>
      <c r="G483">
        <v>47</v>
      </c>
      <c r="H483">
        <v>64</v>
      </c>
    </row>
    <row r="484" spans="1:8">
      <c r="A484" s="34" t="s">
        <v>192</v>
      </c>
      <c r="B484" s="4" t="s">
        <v>58</v>
      </c>
      <c r="C484" t="s">
        <v>717</v>
      </c>
      <c r="D484">
        <v>32</v>
      </c>
      <c r="E484">
        <v>38</v>
      </c>
      <c r="F484">
        <v>24</v>
      </c>
      <c r="G484">
        <v>42</v>
      </c>
      <c r="H484">
        <v>38</v>
      </c>
    </row>
    <row r="485" spans="1:8">
      <c r="A485" s="34" t="s">
        <v>192</v>
      </c>
      <c r="B485" s="4" t="s">
        <v>75</v>
      </c>
      <c r="C485" t="s">
        <v>718</v>
      </c>
      <c r="D485">
        <v>36</v>
      </c>
      <c r="E485">
        <v>26</v>
      </c>
      <c r="F485">
        <v>46</v>
      </c>
      <c r="G485">
        <v>22</v>
      </c>
      <c r="H485">
        <v>40</v>
      </c>
    </row>
    <row r="486" spans="1:8">
      <c r="A486" s="34" t="s">
        <v>192</v>
      </c>
      <c r="B486" s="4" t="s">
        <v>69</v>
      </c>
      <c r="C486" t="s">
        <v>719</v>
      </c>
      <c r="D486">
        <v>38</v>
      </c>
      <c r="E486">
        <v>61</v>
      </c>
      <c r="F486">
        <v>100</v>
      </c>
      <c r="G486">
        <v>66</v>
      </c>
      <c r="H486">
        <v>53</v>
      </c>
    </row>
    <row r="487" spans="1:8">
      <c r="A487" s="34" t="s">
        <v>192</v>
      </c>
      <c r="B487" s="4" t="s">
        <v>59</v>
      </c>
      <c r="C487" t="s">
        <v>720</v>
      </c>
      <c r="D487" t="s">
        <v>595</v>
      </c>
      <c r="E487" t="s">
        <v>595</v>
      </c>
      <c r="F487" t="s">
        <v>595</v>
      </c>
      <c r="G487" t="s">
        <v>595</v>
      </c>
      <c r="H487" t="s">
        <v>595</v>
      </c>
    </row>
    <row r="488" spans="1:8">
      <c r="A488" s="34" t="s">
        <v>192</v>
      </c>
      <c r="B488" s="43" t="s">
        <v>60</v>
      </c>
      <c r="C488" t="s">
        <v>721</v>
      </c>
      <c r="D488" t="s">
        <v>595</v>
      </c>
      <c r="E488" t="s">
        <v>595</v>
      </c>
      <c r="F488" t="s">
        <v>595</v>
      </c>
      <c r="G488" t="s">
        <v>595</v>
      </c>
      <c r="H488" t="s">
        <v>595</v>
      </c>
    </row>
    <row r="489" spans="1:8">
      <c r="A489" s="34" t="s">
        <v>192</v>
      </c>
      <c r="B489" s="43" t="s">
        <v>61</v>
      </c>
      <c r="C489" t="s">
        <v>722</v>
      </c>
      <c r="D489">
        <v>62</v>
      </c>
      <c r="E489">
        <v>49</v>
      </c>
      <c r="F489">
        <v>39</v>
      </c>
      <c r="G489">
        <v>39</v>
      </c>
      <c r="H489">
        <v>41</v>
      </c>
    </row>
    <row r="490" spans="1:8">
      <c r="A490" s="34" t="s">
        <v>192</v>
      </c>
      <c r="B490" s="4" t="s">
        <v>62</v>
      </c>
      <c r="C490" t="s">
        <v>723</v>
      </c>
      <c r="D490" t="s">
        <v>595</v>
      </c>
      <c r="E490" t="s">
        <v>595</v>
      </c>
      <c r="F490" t="s">
        <v>595</v>
      </c>
      <c r="G490" t="s">
        <v>595</v>
      </c>
      <c r="H490" t="s">
        <v>595</v>
      </c>
    </row>
    <row r="491" spans="1:8">
      <c r="A491" s="34" t="s">
        <v>192</v>
      </c>
      <c r="B491" s="46" t="s">
        <v>484</v>
      </c>
      <c r="C491" t="s">
        <v>724</v>
      </c>
      <c r="D491">
        <v>40</v>
      </c>
      <c r="E491">
        <v>44</v>
      </c>
      <c r="F491">
        <v>30</v>
      </c>
      <c r="G491">
        <v>38</v>
      </c>
      <c r="H491">
        <v>41</v>
      </c>
    </row>
    <row r="492" spans="1:8">
      <c r="A492" s="34" t="s">
        <v>192</v>
      </c>
      <c r="B492" s="4" t="s">
        <v>503</v>
      </c>
      <c r="C492" t="s">
        <v>725</v>
      </c>
      <c r="D492">
        <v>32</v>
      </c>
      <c r="E492">
        <v>45</v>
      </c>
      <c r="F492">
        <v>48</v>
      </c>
      <c r="G492">
        <v>52</v>
      </c>
      <c r="H492">
        <v>48</v>
      </c>
    </row>
    <row r="493" spans="1:8">
      <c r="A493" s="34" t="s">
        <v>192</v>
      </c>
      <c r="B493" s="55" t="s">
        <v>103</v>
      </c>
      <c r="C493" t="s">
        <v>726</v>
      </c>
      <c r="D493">
        <v>31</v>
      </c>
      <c r="E493">
        <v>41</v>
      </c>
      <c r="F493">
        <v>36</v>
      </c>
      <c r="G493">
        <v>41</v>
      </c>
      <c r="H493">
        <v>45</v>
      </c>
    </row>
    <row r="494" spans="1:8">
      <c r="A494" s="34" t="s">
        <v>192</v>
      </c>
      <c r="B494" s="4" t="s">
        <v>541</v>
      </c>
      <c r="C494" t="s">
        <v>727</v>
      </c>
      <c r="D494">
        <v>28</v>
      </c>
      <c r="E494">
        <v>36</v>
      </c>
      <c r="F494">
        <v>36</v>
      </c>
      <c r="G494">
        <v>33</v>
      </c>
      <c r="H494">
        <v>51</v>
      </c>
    </row>
    <row r="495" spans="1:8">
      <c r="A495" s="34" t="s">
        <v>192</v>
      </c>
      <c r="B495" s="4" t="s">
        <v>77</v>
      </c>
      <c r="C495" t="s">
        <v>728</v>
      </c>
      <c r="D495" t="s">
        <v>595</v>
      </c>
      <c r="E495" t="s">
        <v>595</v>
      </c>
      <c r="F495" t="s">
        <v>595</v>
      </c>
      <c r="G495" t="s">
        <v>595</v>
      </c>
      <c r="H495" t="s">
        <v>595</v>
      </c>
    </row>
  </sheetData>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36">
    <tabColor indexed="47"/>
  </sheetPr>
  <dimension ref="A1:H23"/>
  <sheetViews>
    <sheetView zoomScale="85" workbookViewId="0">
      <pane ySplit="1" topLeftCell="A2" activePane="bottomLeft" state="frozen"/>
      <selection sqref="A1:XFD1048576"/>
      <selection pane="bottomLeft" sqref="A1:XFD1048576"/>
    </sheetView>
  </sheetViews>
  <sheetFormatPr defaultRowHeight="12.75"/>
  <cols>
    <col min="1" max="1" width="34.85546875" customWidth="1"/>
    <col min="2" max="2" width="25.140625" customWidth="1"/>
    <col min="3" max="3" width="48.85546875" customWidth="1"/>
    <col min="4" max="4" width="13.28515625" customWidth="1"/>
    <col min="5" max="5" width="13.85546875" customWidth="1"/>
    <col min="6" max="6" width="15.140625" customWidth="1"/>
    <col min="7" max="7" width="14.28515625" customWidth="1"/>
    <col min="8" max="8" width="13.140625" customWidth="1"/>
  </cols>
  <sheetData>
    <row r="1" spans="1:8">
      <c r="A1" t="s">
        <v>222</v>
      </c>
      <c r="B1" t="s">
        <v>223</v>
      </c>
      <c r="C1" t="s">
        <v>224</v>
      </c>
      <c r="D1" s="16">
        <v>42369</v>
      </c>
      <c r="E1" s="16">
        <v>42460</v>
      </c>
      <c r="F1" s="16">
        <v>42551</v>
      </c>
      <c r="G1" s="16">
        <v>42643</v>
      </c>
      <c r="H1" s="16">
        <v>42735</v>
      </c>
    </row>
    <row r="2" spans="1:8">
      <c r="A2" t="s">
        <v>63</v>
      </c>
      <c r="B2" s="4" t="s">
        <v>72</v>
      </c>
      <c r="C2" s="4" t="s">
        <v>215</v>
      </c>
      <c r="D2" s="58">
        <v>0.9971509971509972</v>
      </c>
      <c r="E2" s="58">
        <v>0.97222222222222221</v>
      </c>
      <c r="F2" s="58">
        <v>0.98498498498498499</v>
      </c>
      <c r="G2" s="58">
        <v>0.99465240641711228</v>
      </c>
      <c r="H2" s="58">
        <v>0.99415204678362568</v>
      </c>
    </row>
    <row r="3" spans="1:8">
      <c r="A3" t="s">
        <v>63</v>
      </c>
      <c r="B3" s="4" t="s">
        <v>66</v>
      </c>
      <c r="C3" s="4" t="s">
        <v>210</v>
      </c>
      <c r="D3" s="58">
        <v>0.99038461538461542</v>
      </c>
      <c r="E3" s="58">
        <v>1</v>
      </c>
      <c r="F3" s="58">
        <v>0.98989898989898994</v>
      </c>
      <c r="G3" s="58">
        <v>1</v>
      </c>
      <c r="H3" s="58">
        <v>1</v>
      </c>
    </row>
    <row r="4" spans="1:8">
      <c r="A4" t="s">
        <v>63</v>
      </c>
      <c r="B4" s="4" t="s">
        <v>67</v>
      </c>
      <c r="C4" s="4" t="s">
        <v>211</v>
      </c>
      <c r="D4" s="58">
        <v>0.98742138364779874</v>
      </c>
      <c r="E4" s="58">
        <v>1</v>
      </c>
      <c r="F4" s="58">
        <v>0.98630136986301364</v>
      </c>
      <c r="G4" s="58">
        <v>0.965034965034965</v>
      </c>
      <c r="H4" s="58">
        <v>0.95121951219512191</v>
      </c>
    </row>
    <row r="5" spans="1:8">
      <c r="A5" t="s">
        <v>63</v>
      </c>
      <c r="B5" s="4" t="s">
        <v>68</v>
      </c>
      <c r="C5" s="4" t="s">
        <v>212</v>
      </c>
      <c r="D5" s="58">
        <v>0.97039473684210531</v>
      </c>
      <c r="E5" s="58">
        <v>0.95599999999999996</v>
      </c>
      <c r="F5" s="58">
        <v>0.95238095238095233</v>
      </c>
      <c r="G5" s="58">
        <v>0.93258426966292129</v>
      </c>
      <c r="H5" s="58">
        <v>0.98134328358208955</v>
      </c>
    </row>
    <row r="6" spans="1:8">
      <c r="A6" t="s">
        <v>63</v>
      </c>
      <c r="B6" s="4" t="s">
        <v>73</v>
      </c>
      <c r="C6" s="4" t="s">
        <v>216</v>
      </c>
      <c r="D6" s="58">
        <v>0.98333333333333328</v>
      </c>
      <c r="E6" s="58">
        <v>0.98347107438016534</v>
      </c>
      <c r="F6" s="58">
        <v>0.98412698412698407</v>
      </c>
      <c r="G6" s="58">
        <v>0.98380566801619429</v>
      </c>
      <c r="H6" s="58">
        <v>0.97446808510638294</v>
      </c>
    </row>
    <row r="7" spans="1:8">
      <c r="A7" t="s">
        <v>63</v>
      </c>
      <c r="B7" s="4" t="s">
        <v>57</v>
      </c>
      <c r="C7" s="4" t="s">
        <v>203</v>
      </c>
      <c r="D7" s="58">
        <v>0.96075085324232079</v>
      </c>
      <c r="E7" s="58">
        <v>0.94165316045380876</v>
      </c>
      <c r="F7" s="58">
        <v>0.96710526315789469</v>
      </c>
      <c r="G7" s="58">
        <v>0.92815249266862165</v>
      </c>
      <c r="H7" s="58">
        <v>0.93387096774193545</v>
      </c>
    </row>
    <row r="8" spans="1:8">
      <c r="A8" t="s">
        <v>63</v>
      </c>
      <c r="B8" s="45" t="s">
        <v>74</v>
      </c>
      <c r="C8" s="4" t="s">
        <v>217</v>
      </c>
      <c r="D8" s="58">
        <v>0.95140515222482436</v>
      </c>
      <c r="E8" s="58">
        <v>0.93384524512699352</v>
      </c>
      <c r="F8" s="58">
        <v>0.94311926605504592</v>
      </c>
      <c r="G8" s="58">
        <v>0.93764988009592332</v>
      </c>
      <c r="H8" s="58">
        <v>0.92607924305144884</v>
      </c>
    </row>
    <row r="9" spans="1:8">
      <c r="A9" t="s">
        <v>63</v>
      </c>
      <c r="B9" s="4" t="s">
        <v>58</v>
      </c>
      <c r="C9" s="4" t="s">
        <v>204</v>
      </c>
      <c r="D9" s="58">
        <v>0.96794871794871795</v>
      </c>
      <c r="E9" s="58">
        <v>0.95121951219512191</v>
      </c>
      <c r="F9" s="58">
        <v>0.96028880866425992</v>
      </c>
      <c r="G9" s="58">
        <v>0.95070422535211263</v>
      </c>
      <c r="H9" s="58">
        <v>0.95652173913043481</v>
      </c>
    </row>
    <row r="10" spans="1:8">
      <c r="A10" t="s">
        <v>63</v>
      </c>
      <c r="B10" s="4" t="s">
        <v>75</v>
      </c>
      <c r="C10" s="4" t="s">
        <v>218</v>
      </c>
      <c r="D10" s="58">
        <v>0.95497630331753558</v>
      </c>
      <c r="E10" s="58">
        <v>0.97272727272727277</v>
      </c>
      <c r="F10" s="58">
        <v>0.95816733067729087</v>
      </c>
      <c r="G10" s="58">
        <v>0.9732142857142857</v>
      </c>
      <c r="H10" s="58">
        <v>0.96941176470588231</v>
      </c>
    </row>
    <row r="11" spans="1:8">
      <c r="A11" t="s">
        <v>63</v>
      </c>
      <c r="B11" s="4" t="s">
        <v>69</v>
      </c>
      <c r="C11" s="4" t="s">
        <v>213</v>
      </c>
      <c r="D11" s="58">
        <v>0.96593406593406594</v>
      </c>
      <c r="E11" s="58">
        <v>0.94778660612939836</v>
      </c>
      <c r="F11" s="58">
        <v>0.94594594594594594</v>
      </c>
      <c r="G11" s="58">
        <v>0.93090909090909091</v>
      </c>
      <c r="H11" s="58">
        <v>0.93231441048034935</v>
      </c>
    </row>
    <row r="12" spans="1:8">
      <c r="A12" t="s">
        <v>63</v>
      </c>
      <c r="B12" s="4" t="s">
        <v>59</v>
      </c>
      <c r="C12" s="4" t="s">
        <v>205</v>
      </c>
      <c r="D12" s="58">
        <v>1</v>
      </c>
      <c r="E12" s="58">
        <v>1</v>
      </c>
      <c r="F12" s="58">
        <v>1</v>
      </c>
      <c r="G12" s="58">
        <v>1</v>
      </c>
      <c r="H12" s="58">
        <v>1</v>
      </c>
    </row>
    <row r="13" spans="1:8">
      <c r="A13" t="s">
        <v>114</v>
      </c>
      <c r="B13" s="4" t="s">
        <v>59</v>
      </c>
      <c r="C13" s="4" t="s">
        <v>412</v>
      </c>
      <c r="D13" s="58">
        <v>1</v>
      </c>
      <c r="E13" s="58">
        <v>1</v>
      </c>
      <c r="F13" s="58">
        <v>1</v>
      </c>
      <c r="G13" s="58">
        <v>1</v>
      </c>
      <c r="H13" s="58">
        <v>1</v>
      </c>
    </row>
    <row r="14" spans="1:8">
      <c r="A14" t="s">
        <v>63</v>
      </c>
      <c r="B14" s="4" t="s">
        <v>60</v>
      </c>
      <c r="C14" s="4" t="s">
        <v>206</v>
      </c>
      <c r="D14" s="58">
        <v>1</v>
      </c>
      <c r="E14" s="58">
        <v>1</v>
      </c>
      <c r="F14" s="58">
        <v>1</v>
      </c>
      <c r="G14" s="58">
        <v>1</v>
      </c>
      <c r="H14" s="58">
        <v>1</v>
      </c>
    </row>
    <row r="15" spans="1:8">
      <c r="A15" t="s">
        <v>63</v>
      </c>
      <c r="B15" s="4" t="s">
        <v>61</v>
      </c>
      <c r="C15" s="4" t="s">
        <v>207</v>
      </c>
      <c r="D15" s="58">
        <v>0.95247148288973382</v>
      </c>
      <c r="E15" s="58">
        <v>0.91730769230769227</v>
      </c>
      <c r="F15" s="58">
        <v>0.94981412639405205</v>
      </c>
      <c r="G15" s="58">
        <v>0.88686131386861311</v>
      </c>
      <c r="H15" s="58">
        <v>0.89001692047377323</v>
      </c>
    </row>
    <row r="16" spans="1:8">
      <c r="A16" t="s">
        <v>63</v>
      </c>
      <c r="B16" s="4" t="s">
        <v>62</v>
      </c>
      <c r="C16" s="4" t="s">
        <v>208</v>
      </c>
      <c r="D16" s="58">
        <v>1</v>
      </c>
      <c r="E16" s="58">
        <v>1</v>
      </c>
      <c r="F16" s="58">
        <v>1</v>
      </c>
      <c r="G16" s="58">
        <v>1</v>
      </c>
      <c r="H16" s="58">
        <v>1</v>
      </c>
    </row>
    <row r="17" spans="1:8">
      <c r="A17" t="s">
        <v>63</v>
      </c>
      <c r="B17" s="45" t="s">
        <v>484</v>
      </c>
      <c r="C17" s="4" t="s">
        <v>202</v>
      </c>
      <c r="D17" s="58">
        <v>0.95977808599167824</v>
      </c>
      <c r="E17" s="58">
        <v>0.93581780538302273</v>
      </c>
      <c r="F17" s="58">
        <v>0.9601648351648352</v>
      </c>
      <c r="G17" s="58">
        <v>0.91914618369987067</v>
      </c>
      <c r="H17" s="58">
        <v>0.92252133946158899</v>
      </c>
    </row>
    <row r="18" spans="1:8">
      <c r="A18" t="s">
        <v>63</v>
      </c>
      <c r="B18" s="4" t="s">
        <v>503</v>
      </c>
      <c r="C18" s="4" t="s">
        <v>209</v>
      </c>
      <c r="D18" s="58">
        <v>0.97088693297224105</v>
      </c>
      <c r="E18" s="58">
        <v>0.9579955784819455</v>
      </c>
      <c r="F18" s="58">
        <v>0.95467625899280573</v>
      </c>
      <c r="G18" s="58">
        <v>0.94082840236686394</v>
      </c>
      <c r="H18" s="58">
        <v>0.94785714285714284</v>
      </c>
    </row>
    <row r="19" spans="1:8">
      <c r="A19" t="s">
        <v>63</v>
      </c>
      <c r="B19" s="55" t="s">
        <v>54</v>
      </c>
      <c r="C19" s="4" t="s">
        <v>522</v>
      </c>
      <c r="D19" s="58">
        <v>0.96369982547993016</v>
      </c>
      <c r="E19" s="58">
        <v>0.94865831842576032</v>
      </c>
      <c r="F19" s="58">
        <v>0.95679121657517263</v>
      </c>
      <c r="G19" s="58">
        <v>0.94312054270307877</v>
      </c>
      <c r="H19" s="58">
        <v>0.94104268719384188</v>
      </c>
    </row>
    <row r="20" spans="1:8">
      <c r="A20" t="s">
        <v>63</v>
      </c>
      <c r="B20" s="44" t="s">
        <v>541</v>
      </c>
      <c r="C20" s="4" t="s">
        <v>214</v>
      </c>
      <c r="D20" s="58">
        <v>0.96067622197721425</v>
      </c>
      <c r="E20" s="58">
        <v>0.94924045942941826</v>
      </c>
      <c r="F20" s="58">
        <v>0.95481263776634828</v>
      </c>
      <c r="G20" s="58">
        <v>0.95542564852027767</v>
      </c>
      <c r="H20" s="58">
        <v>0.94578536947642033</v>
      </c>
    </row>
    <row r="21" spans="1:8">
      <c r="A21" t="s">
        <v>63</v>
      </c>
      <c r="B21" s="44" t="s">
        <v>77</v>
      </c>
      <c r="C21" s="4" t="s">
        <v>219</v>
      </c>
      <c r="D21" s="58">
        <v>1</v>
      </c>
      <c r="E21" s="58">
        <v>1</v>
      </c>
      <c r="F21" s="58">
        <v>1</v>
      </c>
      <c r="G21" s="58">
        <v>1</v>
      </c>
      <c r="H21" s="58">
        <v>1</v>
      </c>
    </row>
    <row r="22" spans="1:8">
      <c r="B22" s="2"/>
    </row>
    <row r="23" spans="1:8">
      <c r="B23" s="2"/>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33"/>
  <dimension ref="A1:AA51"/>
  <sheetViews>
    <sheetView showGridLines="0" tabSelected="1" topLeftCell="D1" zoomScaleNormal="100" workbookViewId="0">
      <selection activeCell="D2" sqref="D2:K2"/>
    </sheetView>
  </sheetViews>
  <sheetFormatPr defaultColWidth="13.28515625" defaultRowHeight="12.75"/>
  <cols>
    <col min="1" max="3" width="0" style="82" hidden="1" customWidth="1"/>
    <col min="4" max="16384" width="13.28515625" style="81"/>
  </cols>
  <sheetData>
    <row r="1" spans="1:27" ht="3" customHeight="1">
      <c r="AA1" s="83" t="s">
        <v>772</v>
      </c>
    </row>
    <row r="2" spans="1:27" s="79" customFormat="1" ht="27.75" customHeight="1">
      <c r="A2" s="84"/>
      <c r="B2" s="84"/>
      <c r="C2" s="85"/>
      <c r="D2" s="135" t="s">
        <v>48</v>
      </c>
      <c r="E2" s="135"/>
      <c r="F2" s="135"/>
      <c r="G2" s="135"/>
      <c r="H2" s="135"/>
      <c r="I2" s="135"/>
      <c r="J2" s="135"/>
      <c r="K2" s="135"/>
      <c r="L2" s="86"/>
    </row>
    <row r="3" spans="1:27" s="79" customFormat="1" ht="18.75" customHeight="1">
      <c r="A3" s="84"/>
      <c r="B3" s="84"/>
      <c r="C3" s="84"/>
      <c r="D3" s="116" t="str">
        <f>A12</f>
        <v>Number of eligible referrals (1)</v>
      </c>
      <c r="E3" s="86"/>
      <c r="J3" s="133" t="s">
        <v>49</v>
      </c>
      <c r="K3" s="133"/>
      <c r="L3" s="133"/>
      <c r="M3" s="87"/>
    </row>
    <row r="4" spans="1:27" s="79" customFormat="1" ht="3.75" customHeight="1">
      <c r="A4" s="84"/>
      <c r="B4" s="84"/>
      <c r="C4" s="84"/>
    </row>
    <row r="5" spans="1:27" s="79" customFormat="1" ht="15.75" customHeight="1">
      <c r="A5" s="84"/>
      <c r="B5" s="84"/>
      <c r="C5" s="84"/>
      <c r="D5" s="88"/>
      <c r="F5" s="136" t="s">
        <v>50</v>
      </c>
      <c r="G5" s="137"/>
      <c r="I5" s="89"/>
      <c r="J5" s="138" t="s">
        <v>51</v>
      </c>
      <c r="K5" s="139"/>
    </row>
    <row r="6" spans="1:27" s="79" customFormat="1" ht="36.75" customHeight="1">
      <c r="A6" s="84"/>
      <c r="B6" s="84"/>
      <c r="C6" s="84"/>
    </row>
    <row r="7" spans="1:27" s="79" customFormat="1" ht="24" customHeight="1">
      <c r="A7" s="84"/>
      <c r="B7" s="84"/>
      <c r="C7" s="84"/>
      <c r="D7" s="140" t="s">
        <v>52</v>
      </c>
      <c r="E7" s="141"/>
      <c r="F7" s="144" t="s">
        <v>53</v>
      </c>
      <c r="G7" s="145"/>
      <c r="H7" s="145"/>
      <c r="I7" s="145"/>
      <c r="J7" s="145"/>
    </row>
    <row r="8" spans="1:27" s="79" customFormat="1" ht="51.75" customHeight="1">
      <c r="A8" s="90"/>
      <c r="B8" s="90"/>
      <c r="C8" s="84"/>
      <c r="D8" s="142"/>
      <c r="E8" s="143"/>
      <c r="F8" s="91">
        <v>42369</v>
      </c>
      <c r="G8" s="91">
        <f>DATE(YEAR(DATE(YEAR(F8),MONTH(F8)+3-MOD(MONTH(F8)+2,3),1)),CEILING(MONTH(DATE(YEAR(F8),MONTH(F8)+3-MOD(MONTH(F8)+2,3),1)),3)+1,0)</f>
        <v>42460</v>
      </c>
      <c r="H8" s="91">
        <f>DATE(YEAR(DATE(YEAR(G8),MONTH(G8)+3-MOD(MONTH(G8)+2,3),1)),CEILING(MONTH(DATE(YEAR(G8),MONTH(G8)+3-MOD(MONTH(G8)+2,3),1)),3)+1,0)</f>
        <v>42551</v>
      </c>
      <c r="I8" s="91">
        <f>DATE(YEAR(DATE(YEAR(H8),MONTH(H8)+3-MOD(MONTH(H8)+2,3),1)),CEILING(MONTH(DATE(YEAR(H8),MONTH(H8)+3-MOD(MONTH(H8)+2,3),1)),3)+1,0)</f>
        <v>42643</v>
      </c>
      <c r="J8" s="91">
        <f>DATE(YEAR(DATE(YEAR(I8),MONTH(I8)+3-MOD(MONTH(I8)+2,3),1)),CEILING(MONTH(DATE(YEAR(I8),MONTH(I8)+3-MOD(MONTH(I8)+2,3),1)),3)+1,0)</f>
        <v>42735</v>
      </c>
    </row>
    <row r="9" spans="1:27" s="79" customFormat="1" ht="17.25" customHeight="1">
      <c r="A9" s="115">
        <v>1</v>
      </c>
      <c r="B9" s="92"/>
      <c r="C9" s="90" t="str">
        <f>$A$19&amp;D9</f>
        <v>All Cancer Types*Scotland</v>
      </c>
      <c r="D9" s="93" t="s">
        <v>54</v>
      </c>
      <c r="E9" s="94"/>
      <c r="F9" s="95">
        <f>IF(F$8=40268,"-",IF($A$9=1,(HLOOKUP(F$8,EligRef!$D:$IV,MATCH($C9,EligRef!$C:$C,0),FALSE)),IF($A$9=2,(TEXT(HLOOKUP(F$8,percent31!$D:$IV,MATCH($C9,percent31!$C:$C,0),FALSE),"0.0%")),IF($A$9=3,(HLOOKUP(F$8,Max!$D:$IV,MATCH($C9,Max!$C:$C,0),FALSE)),IF($A$9=4,(HLOOKUP(F$8,Median!$D:$IV,MATCH($C9,Median!$C:$C,0),FALSE)),IF($A$9=5,(HLOOKUP(F$8,'90th'!$D:$IV,MATCH($C9,'90th'!$C:$C,0),FALSE))))))))</f>
        <v>5730</v>
      </c>
      <c r="G9" s="95">
        <f>IF(G$8=40268,"-",IF($A$9=1,(HLOOKUP(G$8,EligRef!$D:$IV,MATCH($C9,EligRef!$C:$C,0),FALSE)),IF($A$9=2,(TEXT(HLOOKUP(G$8,percent31!$D:$IV,MATCH($C9,percent31!$C:$C,0),FALSE),"0.0%")),IF($A$9=3,(HLOOKUP(G$8,Max!$D:$IV,MATCH($C9,Max!$C:$C,0),FALSE)),IF($A$9=4,(HLOOKUP(G$8,Median!$D:$IV,MATCH($C9,Median!$C:$C,0),FALSE)),IF($A$9=5,(HLOOKUP(G$8,'90th'!$D:$IV,MATCH($C9,'90th'!$C:$C,0),FALSE))))))))</f>
        <v>5590</v>
      </c>
      <c r="H9" s="95">
        <f>IF(H$8=40268,"-",IF($A$9=1,(HLOOKUP(H$8,EligRef!$D:$IV,MATCH($C9,EligRef!$C:$C,0),FALSE)),IF($A$9=2,(TEXT(HLOOKUP(H$8,percent31!$D:$IV,MATCH($C9,percent31!$C:$C,0),FALSE),"0.0%")),IF($A$9=3,(HLOOKUP(H$8,Max!$D:$IV,MATCH($C9,Max!$C:$C,0),FALSE)),IF($A$9=4,(HLOOKUP(H$8,Median!$D:$IV,MATCH($C9,Median!$C:$C,0),FALSE)),IF($A$9=5,(HLOOKUP(H$8,'90th'!$D:$IV,MATCH($C9,'90th'!$C:$C,0),FALSE))))))))</f>
        <v>5647</v>
      </c>
      <c r="I9" s="95">
        <f>IF(I$8=40268,"-",IF($A$9=1,(HLOOKUP(I$8,EligRef!$D:$IV,MATCH($C9,EligRef!$C:$C,0),FALSE)),IF($A$9=2,(TEXT(HLOOKUP(I$8,percent31!$D:$IV,MATCH($C9,percent31!$C:$C,0),FALSE),"0.0%")),IF($A$9=3,(HLOOKUP(I$8,Max!$D:$IV,MATCH($C9,Max!$C:$C,0),FALSE)),IF($A$9=4,(HLOOKUP(I$8,Median!$D:$IV,MATCH($C9,Median!$C:$C,0),FALSE)),IF($A$9=5,(HLOOKUP(I$8,'90th'!$D:$IV,MATCH($C9,'90th'!$C:$C,0),FALSE))))))))</f>
        <v>5749</v>
      </c>
      <c r="J9" s="95">
        <f>IF(J$8=40268,"-",IF($A$9=1,(HLOOKUP(J$8,EligRef!$D:$IV,MATCH($C9,EligRef!$C:$C,0),FALSE)),IF($A$9=2,(TEXT(HLOOKUP(J$8,percent31!$D:$IV,MATCH($C9,percent31!$C:$C,0),FALSE),"0.0%")),IF($A$9=3,(HLOOKUP(J$8,Max!$D:$IV,MATCH($C9,Max!$C:$C,0),FALSE)),IF($A$9=4,(HLOOKUP(J$8,Median!$D:$IV,MATCH($C9,Median!$C:$C,0),FALSE)),IF($A$9=5,(HLOOKUP(J$8,'90th'!$D:$IV,MATCH($C9,'90th'!$C:$C,0),FALSE))))))))</f>
        <v>5716</v>
      </c>
    </row>
    <row r="10" spans="1:27" s="79" customFormat="1" ht="3" customHeight="1">
      <c r="A10" s="90"/>
      <c r="B10" s="92"/>
      <c r="C10" s="90"/>
      <c r="D10" s="96"/>
      <c r="E10" s="96"/>
      <c r="F10" s="95"/>
      <c r="G10" s="95"/>
      <c r="H10" s="95"/>
      <c r="I10" s="95"/>
      <c r="J10" s="95"/>
    </row>
    <row r="11" spans="1:27" s="79" customFormat="1" ht="17.25" customHeight="1">
      <c r="A11" s="84"/>
      <c r="B11" s="92"/>
      <c r="C11" s="97" t="str">
        <f>SUBSTITUTE($A$19,"*","~*")&amp;""&amp;SUBSTITUTE(D11," (5)","5")</f>
        <v>All Cancer Types~*NOSCAN5 Total</v>
      </c>
      <c r="D11" s="146" t="s">
        <v>55</v>
      </c>
      <c r="E11" s="146"/>
      <c r="F11" s="95">
        <f>IF(F$8=40268,"-",IF($A$9=1,(HLOOKUP(F$8,EligRef!$D:$IV,MATCH($C11,EligRef!$C:$C,0),FALSE)),IF($A$9=2,(TEXT(HLOOKUP(F$8,percent31!$D:$IV,MATCH($C11,percent31!$C:$C,0),FALSE),"0.0%")),IF($A$9=3,(HLOOKUP(F$8,Max!$D:$IV,MATCH($C11,Max!$C:$C,0),FALSE)),IF($A$9=4,(HLOOKUP(F$8,Median!$D:$IV,MATCH($C11,Median!$C:$C,0),FALSE)),IF($A$9=5,(HLOOKUP(F$8,'90th'!$D:$IV,MATCH($C11,'90th'!$C:$C,0),FALSE))))))))</f>
        <v>1442</v>
      </c>
      <c r="G11" s="95">
        <f>IF(G$8=40268,"-",IF($A$9=1,(HLOOKUP(G$8,EligRef!$D:$IV,MATCH($C11,EligRef!$C:$C,0),FALSE)),IF($A$9=2,(TEXT(HLOOKUP(G$8,percent31!$D:$IV,MATCH($C11,percent31!$C:$C,0),FALSE),"0.0%")),IF($A$9=3,(HLOOKUP(G$8,Max!$D:$IV,MATCH($C11,Max!$C:$C,0),FALSE)),IF($A$9=4,(HLOOKUP(G$8,Median!$D:$IV,MATCH($C11,Median!$C:$C,0),FALSE)),IF($A$9=5,(HLOOKUP(G$8,'90th'!$D:$IV,MATCH($C11,'90th'!$C:$C,0),FALSE))))))))</f>
        <v>1449</v>
      </c>
      <c r="H11" s="95">
        <f>IF(H$8=40268,"-",IF($A$9=1,(HLOOKUP(H$8,EligRef!$D:$IV,MATCH($C11,EligRef!$C:$C,0),FALSE)),IF($A$9=2,(TEXT(HLOOKUP(H$8,percent31!$D:$IV,MATCH($C11,percent31!$C:$C,0),FALSE),"0.0%")),IF($A$9=3,(HLOOKUP(H$8,Max!$D:$IV,MATCH($C11,Max!$C:$C,0),FALSE)),IF($A$9=4,(HLOOKUP(H$8,Median!$D:$IV,MATCH($C11,Median!$C:$C,0),FALSE)),IF($A$9=5,(HLOOKUP(H$8,'90th'!$D:$IV,MATCH($C11,'90th'!$C:$C,0),FALSE))))))))</f>
        <v>1456</v>
      </c>
      <c r="I11" s="95">
        <f>IF(I$8=40268,"-",IF($A$9=1,(HLOOKUP(I$8,EligRef!$D:$IV,MATCH($C11,EligRef!$C:$C,0),FALSE)),IF($A$9=2,(TEXT(HLOOKUP(I$8,percent31!$D:$IV,MATCH($C11,percent31!$C:$C,0),FALSE),"0.0%")),IF($A$9=3,(HLOOKUP(I$8,Max!$D:$IV,MATCH($C11,Max!$C:$C,0),FALSE)),IF($A$9=4,(HLOOKUP(I$8,Median!$D:$IV,MATCH($C11,Median!$C:$C,0),FALSE)),IF($A$9=5,(HLOOKUP(I$8,'90th'!$D:$IV,MATCH($C11,'90th'!$C:$C,0),FALSE))))))))</f>
        <v>1546</v>
      </c>
      <c r="J11" s="95">
        <f>IF(J$8=40268,"-",IF($A$9=1,(HLOOKUP(J$8,EligRef!$D:$IV,MATCH($C11,EligRef!$C:$C,0),FALSE)),IF($A$9=2,(TEXT(HLOOKUP(J$8,percent31!$D:$IV,MATCH($C11,percent31!$C:$C,0),FALSE),"0.0%")),IF($A$9=3,(HLOOKUP(J$8,Max!$D:$IV,MATCH($C11,Max!$C:$C,0),FALSE)),IF($A$9=4,(HLOOKUP(J$8,Median!$D:$IV,MATCH($C11,Median!$C:$C,0),FALSE)),IF($A$9=5,(HLOOKUP(J$8,'90th'!$D:$IV,MATCH($C11,'90th'!$C:$C,0),FALSE))))))))</f>
        <v>1523</v>
      </c>
    </row>
    <row r="12" spans="1:27" s="79" customFormat="1" ht="17.25" customHeight="1">
      <c r="A12" s="90" t="str">
        <f>VLOOKUP(A9,Lookup!Z2:AA6,2,FALSE)</f>
        <v>Number of eligible referrals (1)</v>
      </c>
      <c r="B12" s="92"/>
      <c r="C12" s="90" t="str">
        <f t="shared" ref="C12:C17" si="0">$A$19&amp;E12</f>
        <v>All Cancer Types*NHS Grampian</v>
      </c>
      <c r="D12" s="98" t="s">
        <v>56</v>
      </c>
      <c r="E12" s="99" t="s">
        <v>57</v>
      </c>
      <c r="F12" s="100">
        <f>IF(F$8=40268,"-",IF($A$9=1,(HLOOKUP(F$8,EligRef!$D:$IV,MATCH($C12,EligRef!$C:$C,0),FALSE)),IF($A$9=2,(TEXT(HLOOKUP(F$8,percent31!$D:$IV,MATCH($C12,percent31!$C:$C,0),FALSE),"0.0%")),IF($A$9=3,(HLOOKUP(F$8,Max!$D:$IV,MATCH($C12,Max!$C:$C,0),FALSE)),IF($A$9=4,(HLOOKUP(F$8,Median!$D:$IV,MATCH($C12,Median!$C:$C,0),FALSE)),IF($A$9=5,(HLOOKUP(F$8,'90th'!$D:$IV,MATCH($C12,'90th'!$C:$C,0),FALSE))))))))</f>
        <v>586</v>
      </c>
      <c r="G12" s="100">
        <f>IF(G$8=40268,"-",IF($A$9=1,(HLOOKUP(G$8,EligRef!$D:$IV,MATCH($C12,EligRef!$C:$C,0),FALSE)),IF($A$9=2,(TEXT(HLOOKUP(G$8,percent31!$D:$IV,MATCH($C12,percent31!$C:$C,0),FALSE),"0.0%")),IF($A$9=3,(HLOOKUP(G$8,Max!$D:$IV,MATCH($C12,Max!$C:$C,0),FALSE)),IF($A$9=4,(HLOOKUP(G$8,Median!$D:$IV,MATCH($C12,Median!$C:$C,0),FALSE)),IF($A$9=5,(HLOOKUP(G$8,'90th'!$D:$IV,MATCH($C12,'90th'!$C:$C,0),FALSE))))))))</f>
        <v>617</v>
      </c>
      <c r="H12" s="100">
        <f>IF(H$8=40268,"-",IF($A$9=1,(HLOOKUP(H$8,EligRef!$D:$IV,MATCH($C12,EligRef!$C:$C,0),FALSE)),IF($A$9=2,(TEXT(HLOOKUP(H$8,percent31!$D:$IV,MATCH($C12,percent31!$C:$C,0),FALSE),"0.0%")),IF($A$9=3,(HLOOKUP(H$8,Max!$D:$IV,MATCH($C12,Max!$C:$C,0),FALSE)),IF($A$9=4,(HLOOKUP(H$8,Median!$D:$IV,MATCH($C12,Median!$C:$C,0),FALSE)),IF($A$9=5,(HLOOKUP(H$8,'90th'!$D:$IV,MATCH($C12,'90th'!$C:$C,0),FALSE))))))))</f>
        <v>608</v>
      </c>
      <c r="I12" s="100">
        <f>IF(I$8=40268,"-",IF($A$9=1,(HLOOKUP(I$8,EligRef!$D:$IV,MATCH($C12,EligRef!$C:$C,0),FALSE)),IF($A$9=2,(TEXT(HLOOKUP(I$8,percent31!$D:$IV,MATCH($C12,percent31!$C:$C,0),FALSE),"0.0%")),IF($A$9=3,(HLOOKUP(I$8,Max!$D:$IV,MATCH($C12,Max!$C:$C,0),FALSE)),IF($A$9=4,(HLOOKUP(I$8,Median!$D:$IV,MATCH($C12,Median!$C:$C,0),FALSE)),IF($A$9=5,(HLOOKUP(I$8,'90th'!$D:$IV,MATCH($C12,'90th'!$C:$C,0),FALSE))))))))</f>
        <v>682</v>
      </c>
      <c r="J12" s="100">
        <f>IF(J$8=40268,"-",IF($A$9=1,(HLOOKUP(J$8,EligRef!$D:$IV,MATCH($C12,EligRef!$C:$C,0),FALSE)),IF($A$9=2,(TEXT(HLOOKUP(J$8,percent31!$D:$IV,MATCH($C12,percent31!$C:$C,0),FALSE),"0.0%")),IF($A$9=3,(HLOOKUP(J$8,Max!$D:$IV,MATCH($C12,Max!$C:$C,0),FALSE)),IF($A$9=4,(HLOOKUP(J$8,Median!$D:$IV,MATCH($C12,Median!$C:$C,0),FALSE)),IF($A$9=5,(HLOOKUP(J$8,'90th'!$D:$IV,MATCH($C12,'90th'!$C:$C,0),FALSE))))))))</f>
        <v>620</v>
      </c>
    </row>
    <row r="13" spans="1:27" s="79" customFormat="1" ht="17.25" customHeight="1">
      <c r="A13" s="84"/>
      <c r="B13" s="92"/>
      <c r="C13" s="90" t="str">
        <f t="shared" si="0"/>
        <v>All Cancer Types*NHS Highland</v>
      </c>
      <c r="D13" s="98"/>
      <c r="E13" s="99" t="s">
        <v>58</v>
      </c>
      <c r="F13" s="100">
        <f>IF(F$8=40268,"-",IF($A$9=1,(HLOOKUP(F$8,EligRef!$D:$IV,MATCH($C13,EligRef!$C:$C,0),FALSE)),IF($A$9=2,(TEXT(HLOOKUP(F$8,percent31!$D:$IV,MATCH($C13,percent31!$C:$C,0),FALSE),"0.0%")),IF($A$9=3,(HLOOKUP(F$8,Max!$D:$IV,MATCH($C13,Max!$C:$C,0),FALSE)),IF($A$9=4,(HLOOKUP(F$8,Median!$D:$IV,MATCH($C13,Median!$C:$C,0),FALSE)),IF($A$9=5,(HLOOKUP(F$8,'90th'!$D:$IV,MATCH($C13,'90th'!$C:$C,0),FALSE))))))))</f>
        <v>312</v>
      </c>
      <c r="G13" s="100">
        <f>IF(G$8=40268,"-",IF($A$9=1,(HLOOKUP(G$8,EligRef!$D:$IV,MATCH($C13,EligRef!$C:$C,0),FALSE)),IF($A$9=2,(TEXT(HLOOKUP(G$8,percent31!$D:$IV,MATCH($C13,percent31!$C:$C,0),FALSE),"0.0%")),IF($A$9=3,(HLOOKUP(G$8,Max!$D:$IV,MATCH($C13,Max!$C:$C,0),FALSE)),IF($A$9=4,(HLOOKUP(G$8,Median!$D:$IV,MATCH($C13,Median!$C:$C,0),FALSE)),IF($A$9=5,(HLOOKUP(G$8,'90th'!$D:$IV,MATCH($C13,'90th'!$C:$C,0),FALSE))))))))</f>
        <v>287</v>
      </c>
      <c r="H13" s="100">
        <f>IF(H$8=40268,"-",IF($A$9=1,(HLOOKUP(H$8,EligRef!$D:$IV,MATCH($C13,EligRef!$C:$C,0),FALSE)),IF($A$9=2,(TEXT(HLOOKUP(H$8,percent31!$D:$IV,MATCH($C13,percent31!$C:$C,0),FALSE),"0.0%")),IF($A$9=3,(HLOOKUP(H$8,Max!$D:$IV,MATCH($C13,Max!$C:$C,0),FALSE)),IF($A$9=4,(HLOOKUP(H$8,Median!$D:$IV,MATCH($C13,Median!$C:$C,0),FALSE)),IF($A$9=5,(HLOOKUP(H$8,'90th'!$D:$IV,MATCH($C13,'90th'!$C:$C,0),FALSE))))))))</f>
        <v>277</v>
      </c>
      <c r="I13" s="100">
        <f>IF(I$8=40268,"-",IF($A$9=1,(HLOOKUP(I$8,EligRef!$D:$IV,MATCH($C13,EligRef!$C:$C,0),FALSE)),IF($A$9=2,(TEXT(HLOOKUP(I$8,percent31!$D:$IV,MATCH($C13,percent31!$C:$C,0),FALSE),"0.0%")),IF($A$9=3,(HLOOKUP(I$8,Max!$D:$IV,MATCH($C13,Max!$C:$C,0),FALSE)),IF($A$9=4,(HLOOKUP(I$8,Median!$D:$IV,MATCH($C13,Median!$C:$C,0),FALSE)),IF($A$9=5,(HLOOKUP(I$8,'90th'!$D:$IV,MATCH($C13,'90th'!$C:$C,0),FALSE))))))))</f>
        <v>284</v>
      </c>
      <c r="J13" s="100">
        <f>IF(J$8=40268,"-",IF($A$9=1,(HLOOKUP(J$8,EligRef!$D:$IV,MATCH($C13,EligRef!$C:$C,0),FALSE)),IF($A$9=2,(TEXT(HLOOKUP(J$8,percent31!$D:$IV,MATCH($C13,percent31!$C:$C,0),FALSE),"0.0%")),IF($A$9=3,(HLOOKUP(J$8,Max!$D:$IV,MATCH($C13,Max!$C:$C,0),FALSE)),IF($A$9=4,(HLOOKUP(J$8,Median!$D:$IV,MATCH($C13,Median!$C:$C,0),FALSE)),IF($A$9=5,(HLOOKUP(J$8,'90th'!$D:$IV,MATCH($C13,'90th'!$C:$C,0),FALSE))))))))</f>
        <v>276</v>
      </c>
    </row>
    <row r="14" spans="1:27" s="79" customFormat="1" ht="17.25" customHeight="1">
      <c r="A14" s="101"/>
      <c r="B14" s="92"/>
      <c r="C14" s="90" t="str">
        <f t="shared" si="0"/>
        <v>All Cancer Types*NHS Orkney</v>
      </c>
      <c r="D14" s="98"/>
      <c r="E14" s="99" t="s">
        <v>59</v>
      </c>
      <c r="F14" s="100">
        <f>IF(F$8=40268,"-",IF($A$9=1,(HLOOKUP(F$8,EligRef!$D:$IV,MATCH($C14,EligRef!$C:$C,0),FALSE)),IF($A$9=2,(TEXT(HLOOKUP(F$8,percent31!$D:$IV,MATCH($C14,percent31!$C:$C,0),FALSE),"0.0%")),IF($A$9=3,(HLOOKUP(F$8,Max!$D:$IV,MATCH($C14,Max!$C:$C,0),FALSE)),IF($A$9=4,(HLOOKUP(F$8,Median!$D:$IV,MATCH($C14,Median!$C:$C,0),FALSE)),IF($A$9=5,(HLOOKUP(F$8,'90th'!$D:$IV,MATCH($C14,'90th'!$C:$C,0),FALSE))))))))</f>
        <v>2</v>
      </c>
      <c r="G14" s="100">
        <f>IF(G$8=40268,"-",IF($A$9=1,(HLOOKUP(G$8,EligRef!$D:$IV,MATCH($C14,EligRef!$C:$C,0),FALSE)),IF($A$9=2,(TEXT(HLOOKUP(G$8,percent31!$D:$IV,MATCH($C14,percent31!$C:$C,0),FALSE),"0.0%")),IF($A$9=3,(HLOOKUP(G$8,Max!$D:$IV,MATCH($C14,Max!$C:$C,0),FALSE)),IF($A$9=4,(HLOOKUP(G$8,Median!$D:$IV,MATCH($C14,Median!$C:$C,0),FALSE)),IF($A$9=5,(HLOOKUP(G$8,'90th'!$D:$IV,MATCH($C14,'90th'!$C:$C,0),FALSE))))))))</f>
        <v>1</v>
      </c>
      <c r="H14" s="100">
        <f>IF(H$8=40268,"-",IF($A$9=1,(HLOOKUP(H$8,EligRef!$D:$IV,MATCH($C14,EligRef!$C:$C,0),FALSE)),IF($A$9=2,(TEXT(HLOOKUP(H$8,percent31!$D:$IV,MATCH($C14,percent31!$C:$C,0),FALSE),"0.0%")),IF($A$9=3,(HLOOKUP(H$8,Max!$D:$IV,MATCH($C14,Max!$C:$C,0),FALSE)),IF($A$9=4,(HLOOKUP(H$8,Median!$D:$IV,MATCH($C14,Median!$C:$C,0),FALSE)),IF($A$9=5,(HLOOKUP(H$8,'90th'!$D:$IV,MATCH($C14,'90th'!$C:$C,0),FALSE))))))))</f>
        <v>8</v>
      </c>
      <c r="I14" s="100">
        <f>IF(I$8=40268,"-",IF($A$9=1,(HLOOKUP(I$8,EligRef!$D:$IV,MATCH($C14,EligRef!$C:$C,0),FALSE)),IF($A$9=2,(TEXT(HLOOKUP(I$8,percent31!$D:$IV,MATCH($C14,percent31!$C:$C,0),FALSE),"0.0%")),IF($A$9=3,(HLOOKUP(I$8,Max!$D:$IV,MATCH($C14,Max!$C:$C,0),FALSE)),IF($A$9=4,(HLOOKUP(I$8,Median!$D:$IV,MATCH($C14,Median!$C:$C,0),FALSE)),IF($A$9=5,(HLOOKUP(I$8,'90th'!$D:$IV,MATCH($C14,'90th'!$C:$C,0),FALSE))))))))</f>
        <v>5</v>
      </c>
      <c r="J14" s="100">
        <f>IF(J$8=40268,"-",IF($A$9=1,(HLOOKUP(J$8,EligRef!$D:$IV,MATCH($C14,EligRef!$C:$C,0),FALSE)),IF($A$9=2,(TEXT(HLOOKUP(J$8,percent31!$D:$IV,MATCH($C14,percent31!$C:$C,0),FALSE),"0.0%")),IF($A$9=3,(HLOOKUP(J$8,Max!$D:$IV,MATCH($C14,Max!$C:$C,0),FALSE)),IF($A$9=4,(HLOOKUP(J$8,Median!$D:$IV,MATCH($C14,Median!$C:$C,0),FALSE)),IF($A$9=5,(HLOOKUP(J$8,'90th'!$D:$IV,MATCH($C14,'90th'!$C:$C,0),FALSE))))))))</f>
        <v>5</v>
      </c>
    </row>
    <row r="15" spans="1:27" s="79" customFormat="1" ht="17.25" customHeight="1">
      <c r="A15" s="101"/>
      <c r="B15" s="92"/>
      <c r="C15" s="90" t="str">
        <f t="shared" si="0"/>
        <v>All Cancer Types*NHS Shetland</v>
      </c>
      <c r="D15" s="98"/>
      <c r="E15" s="99" t="s">
        <v>60</v>
      </c>
      <c r="F15" s="100">
        <f>IF(F$8=40268,"-",IF($A$9=1,(HLOOKUP(F$8,EligRef!$D:$IV,MATCH($C15,EligRef!$C:$C,0),FALSE)),IF($A$9=2,(TEXT(HLOOKUP(F$8,percent31!$D:$IV,MATCH($C15,percent31!$C:$C,0),FALSE),"0.0%")),IF($A$9=3,(HLOOKUP(F$8,Max!$D:$IV,MATCH($C15,Max!$C:$C,0),FALSE)),IF($A$9=4,(HLOOKUP(F$8,Median!$D:$IV,MATCH($C15,Median!$C:$C,0),FALSE)),IF($A$9=5,(HLOOKUP(F$8,'90th'!$D:$IV,MATCH($C15,'90th'!$C:$C,0),FALSE))))))))</f>
        <v>5</v>
      </c>
      <c r="G15" s="100">
        <f>IF(G$8=40268,"-",IF($A$9=1,(HLOOKUP(G$8,EligRef!$D:$IV,MATCH($C15,EligRef!$C:$C,0),FALSE)),IF($A$9=2,(TEXT(HLOOKUP(G$8,percent31!$D:$IV,MATCH($C15,percent31!$C:$C,0),FALSE),"0.0%")),IF($A$9=3,(HLOOKUP(G$8,Max!$D:$IV,MATCH($C15,Max!$C:$C,0),FALSE)),IF($A$9=4,(HLOOKUP(G$8,Median!$D:$IV,MATCH($C15,Median!$C:$C,0),FALSE)),IF($A$9=5,(HLOOKUP(G$8,'90th'!$D:$IV,MATCH($C15,'90th'!$C:$C,0),FALSE))))))))</f>
        <v>13</v>
      </c>
      <c r="H15" s="100">
        <f>IF(H$8=40268,"-",IF($A$9=1,(HLOOKUP(H$8,EligRef!$D:$IV,MATCH($C15,EligRef!$C:$C,0),FALSE)),IF($A$9=2,(TEXT(HLOOKUP(H$8,percent31!$D:$IV,MATCH($C15,percent31!$C:$C,0),FALSE),"0.0%")),IF($A$9=3,(HLOOKUP(H$8,Max!$D:$IV,MATCH($C15,Max!$C:$C,0),FALSE)),IF($A$9=4,(HLOOKUP(H$8,Median!$D:$IV,MATCH($C15,Median!$C:$C,0),FALSE)),IF($A$9=5,(HLOOKUP(H$8,'90th'!$D:$IV,MATCH($C15,'90th'!$C:$C,0),FALSE))))))))</f>
        <v>10</v>
      </c>
      <c r="I15" s="100">
        <f>IF(I$8=40268,"-",IF($A$9=1,(HLOOKUP(I$8,EligRef!$D:$IV,MATCH($C15,EligRef!$C:$C,0),FALSE)),IF($A$9=2,(TEXT(HLOOKUP(I$8,percent31!$D:$IV,MATCH($C15,percent31!$C:$C,0),FALSE),"0.0%")),IF($A$9=3,(HLOOKUP(I$8,Max!$D:$IV,MATCH($C15,Max!$C:$C,0),FALSE)),IF($A$9=4,(HLOOKUP(I$8,Median!$D:$IV,MATCH($C15,Median!$C:$C,0),FALSE)),IF($A$9=5,(HLOOKUP(I$8,'90th'!$D:$IV,MATCH($C15,'90th'!$C:$C,0),FALSE))))))))</f>
        <v>17</v>
      </c>
      <c r="J15" s="100">
        <f>IF(J$8=40268,"-",IF($A$9=1,(HLOOKUP(J$8,EligRef!$D:$IV,MATCH($C15,EligRef!$C:$C,0),FALSE)),IF($A$9=2,(TEXT(HLOOKUP(J$8,percent31!$D:$IV,MATCH($C15,percent31!$C:$C,0),FALSE),"0.0%")),IF($A$9=3,(HLOOKUP(J$8,Max!$D:$IV,MATCH($C15,Max!$C:$C,0),FALSE)),IF($A$9=4,(HLOOKUP(J$8,Median!$D:$IV,MATCH($C15,Median!$C:$C,0),FALSE)),IF($A$9=5,(HLOOKUP(J$8,'90th'!$D:$IV,MATCH($C15,'90th'!$C:$C,0),FALSE))))))))</f>
        <v>23</v>
      </c>
    </row>
    <row r="16" spans="1:27" s="79" customFormat="1" ht="17.25" customHeight="1">
      <c r="A16" s="101"/>
      <c r="B16" s="92"/>
      <c r="C16" s="90" t="str">
        <f t="shared" si="0"/>
        <v>All Cancer Types*NHS Tayside</v>
      </c>
      <c r="D16" s="98"/>
      <c r="E16" s="99" t="s">
        <v>61</v>
      </c>
      <c r="F16" s="100">
        <f>IF(F$8=40268,"-",IF($A$9=1,(HLOOKUP(F$8,EligRef!$D:$IV,MATCH($C16,EligRef!$C:$C,0),FALSE)),IF($A$9=2,(TEXT(HLOOKUP(F$8,percent31!$D:$IV,MATCH($C16,percent31!$C:$C,0),FALSE),"0.0%")),IF($A$9=3,(HLOOKUP(F$8,Max!$D:$IV,MATCH($C16,Max!$C:$C,0),FALSE)),IF($A$9=4,(HLOOKUP(F$8,Median!$D:$IV,MATCH($C16,Median!$C:$C,0),FALSE)),IF($A$9=5,(HLOOKUP(F$8,'90th'!$D:$IV,MATCH($C16,'90th'!$C:$C,0),FALSE))))))))</f>
        <v>526</v>
      </c>
      <c r="G16" s="100">
        <f>IF(G$8=40268,"-",IF($A$9=1,(HLOOKUP(G$8,EligRef!$D:$IV,MATCH($C16,EligRef!$C:$C,0),FALSE)),IF($A$9=2,(TEXT(HLOOKUP(G$8,percent31!$D:$IV,MATCH($C16,percent31!$C:$C,0),FALSE),"0.0%")),IF($A$9=3,(HLOOKUP(G$8,Max!$D:$IV,MATCH($C16,Max!$C:$C,0),FALSE)),IF($A$9=4,(HLOOKUP(G$8,Median!$D:$IV,MATCH($C16,Median!$C:$C,0),FALSE)),IF($A$9=5,(HLOOKUP(G$8,'90th'!$D:$IV,MATCH($C16,'90th'!$C:$C,0),FALSE))))))))</f>
        <v>520</v>
      </c>
      <c r="H16" s="100">
        <f>IF(H$8=40268,"-",IF($A$9=1,(HLOOKUP(H$8,EligRef!$D:$IV,MATCH($C16,EligRef!$C:$C,0),FALSE)),IF($A$9=2,(TEXT(HLOOKUP(H$8,percent31!$D:$IV,MATCH($C16,percent31!$C:$C,0),FALSE),"0.0%")),IF($A$9=3,(HLOOKUP(H$8,Max!$D:$IV,MATCH($C16,Max!$C:$C,0),FALSE)),IF($A$9=4,(HLOOKUP(H$8,Median!$D:$IV,MATCH($C16,Median!$C:$C,0),FALSE)),IF($A$9=5,(HLOOKUP(H$8,'90th'!$D:$IV,MATCH($C16,'90th'!$C:$C,0),FALSE))))))))</f>
        <v>538</v>
      </c>
      <c r="I16" s="100">
        <f>IF(I$8=40268,"-",IF($A$9=1,(HLOOKUP(I$8,EligRef!$D:$IV,MATCH($C16,EligRef!$C:$C,0),FALSE)),IF($A$9=2,(TEXT(HLOOKUP(I$8,percent31!$D:$IV,MATCH($C16,percent31!$C:$C,0),FALSE),"0.0%")),IF($A$9=3,(HLOOKUP(I$8,Max!$D:$IV,MATCH($C16,Max!$C:$C,0),FALSE)),IF($A$9=4,(HLOOKUP(I$8,Median!$D:$IV,MATCH($C16,Median!$C:$C,0),FALSE)),IF($A$9=5,(HLOOKUP(I$8,'90th'!$D:$IV,MATCH($C16,'90th'!$C:$C,0),FALSE))))))))</f>
        <v>548</v>
      </c>
      <c r="J16" s="100">
        <f>IF(J$8=40268,"-",IF($A$9=1,(HLOOKUP(J$8,EligRef!$D:$IV,MATCH($C16,EligRef!$C:$C,0),FALSE)),IF($A$9=2,(TEXT(HLOOKUP(J$8,percent31!$D:$IV,MATCH($C16,percent31!$C:$C,0),FALSE),"0.0%")),IF($A$9=3,(HLOOKUP(J$8,Max!$D:$IV,MATCH($C16,Max!$C:$C,0),FALSE)),IF($A$9=4,(HLOOKUP(J$8,Median!$D:$IV,MATCH($C16,Median!$C:$C,0),FALSE)),IF($A$9=5,(HLOOKUP(J$8,'90th'!$D:$IV,MATCH($C16,'90th'!$C:$C,0),FALSE))))))))</f>
        <v>591</v>
      </c>
    </row>
    <row r="17" spans="1:10" s="79" customFormat="1" ht="17.25" customHeight="1">
      <c r="A17" s="101"/>
      <c r="B17" s="92"/>
      <c r="C17" s="90" t="str">
        <f t="shared" si="0"/>
        <v>All Cancer Types*NHS Western Isles</v>
      </c>
      <c r="D17" s="98"/>
      <c r="E17" s="99" t="s">
        <v>62</v>
      </c>
      <c r="F17" s="100">
        <f>IF(F$8=40268,"-",IF($A$9=1,(HLOOKUP(F$8,EligRef!$D:$IV,MATCH($C17,EligRef!$C:$C,0),FALSE)),IF($A$9=2,(TEXT(HLOOKUP(F$8,percent31!$D:$IV,MATCH($C17,percent31!$C:$C,0),FALSE),"0.0%")),IF($A$9=3,(HLOOKUP(F$8,Max!$D:$IV,MATCH($C17,Max!$C:$C,0),FALSE)),IF($A$9=4,(HLOOKUP(F$8,Median!$D:$IV,MATCH($C17,Median!$C:$C,0),FALSE)),IF($A$9=5,(HLOOKUP(F$8,'90th'!$D:$IV,MATCH($C17,'90th'!$C:$C,0),FALSE))))))))</f>
        <v>11</v>
      </c>
      <c r="G17" s="100">
        <f>IF(G$8=40268,"-",IF($A$9=1,(HLOOKUP(G$8,EligRef!$D:$IV,MATCH($C17,EligRef!$C:$C,0),FALSE)),IF($A$9=2,(TEXT(HLOOKUP(G$8,percent31!$D:$IV,MATCH($C17,percent31!$C:$C,0),FALSE),"0.0%")),IF($A$9=3,(HLOOKUP(G$8,Max!$D:$IV,MATCH($C17,Max!$C:$C,0),FALSE)),IF($A$9=4,(HLOOKUP(G$8,Median!$D:$IV,MATCH($C17,Median!$C:$C,0),FALSE)),IF($A$9=5,(HLOOKUP(G$8,'90th'!$D:$IV,MATCH($C17,'90th'!$C:$C,0),FALSE))))))))</f>
        <v>11</v>
      </c>
      <c r="H17" s="100">
        <f>IF(H$8=40268,"-",IF($A$9=1,(HLOOKUP(H$8,EligRef!$D:$IV,MATCH($C17,EligRef!$C:$C,0),FALSE)),IF($A$9=2,(TEXT(HLOOKUP(H$8,percent31!$D:$IV,MATCH($C17,percent31!$C:$C,0),FALSE),"0.0%")),IF($A$9=3,(HLOOKUP(H$8,Max!$D:$IV,MATCH($C17,Max!$C:$C,0),FALSE)),IF($A$9=4,(HLOOKUP(H$8,Median!$D:$IV,MATCH($C17,Median!$C:$C,0),FALSE)),IF($A$9=5,(HLOOKUP(H$8,'90th'!$D:$IV,MATCH($C17,'90th'!$C:$C,0),FALSE))))))))</f>
        <v>15</v>
      </c>
      <c r="I17" s="100">
        <f>IF(I$8=40268,"-",IF($A$9=1,(HLOOKUP(I$8,EligRef!$D:$IV,MATCH($C17,EligRef!$C:$C,0),FALSE)),IF($A$9=2,(TEXT(HLOOKUP(I$8,percent31!$D:$IV,MATCH($C17,percent31!$C:$C,0),FALSE),"0.0%")),IF($A$9=3,(HLOOKUP(I$8,Max!$D:$IV,MATCH($C17,Max!$C:$C,0),FALSE)),IF($A$9=4,(HLOOKUP(I$8,Median!$D:$IV,MATCH($C17,Median!$C:$C,0),FALSE)),IF($A$9=5,(HLOOKUP(I$8,'90th'!$D:$IV,MATCH($C17,'90th'!$C:$C,0),FALSE))))))))</f>
        <v>10</v>
      </c>
      <c r="J17" s="100">
        <f>IF(J$8=40268,"-",IF($A$9=1,(HLOOKUP(J$8,EligRef!$D:$IV,MATCH($C17,EligRef!$C:$C,0),FALSE)),IF($A$9=2,(TEXT(HLOOKUP(J$8,percent31!$D:$IV,MATCH($C17,percent31!$C:$C,0),FALSE),"0.0%")),IF($A$9=3,(HLOOKUP(J$8,Max!$D:$IV,MATCH($C17,Max!$C:$C,0),FALSE)),IF($A$9=4,(HLOOKUP(J$8,Median!$D:$IV,MATCH($C17,Median!$C:$C,0),FALSE)),IF($A$9=5,(HLOOKUP(J$8,'90th'!$D:$IV,MATCH($C17,'90th'!$C:$C,0),FALSE))))))))</f>
        <v>8</v>
      </c>
    </row>
    <row r="18" spans="1:10" s="79" customFormat="1" ht="3.75" customHeight="1">
      <c r="A18" s="101"/>
      <c r="B18" s="92"/>
      <c r="C18" s="90"/>
      <c r="D18" s="102"/>
      <c r="E18" s="102"/>
      <c r="F18" s="95"/>
      <c r="G18" s="95"/>
      <c r="H18" s="95"/>
      <c r="I18" s="95"/>
      <c r="J18" s="95"/>
    </row>
    <row r="19" spans="1:10" s="79" customFormat="1" ht="17.25" customHeight="1">
      <c r="A19" s="84" t="s">
        <v>63</v>
      </c>
      <c r="B19" s="92"/>
      <c r="C19" s="97" t="str">
        <f>SUBSTITUTE($A$19,"*","~*")&amp;""&amp;SUBSTITUTE(D19," (5)","5")</f>
        <v>All Cancer Types~*SCAN5 Total</v>
      </c>
      <c r="D19" s="147" t="s">
        <v>64</v>
      </c>
      <c r="E19" s="148"/>
      <c r="F19" s="95">
        <f>IF(F$8=40268,"-",IF($A$9=1,(HLOOKUP(F$8,EligRef!$D:$IV,MATCH($C19,EligRef!$C:$C,0),FALSE)),IF($A$9=2,(TEXT(HLOOKUP(F$8,percent31!$D:$IV,MATCH($C19,percent31!$C:$C,0),FALSE),"0.0%")),IF($A$9=3,(HLOOKUP(F$8,Max!$D:$IV,MATCH($C19,Max!$C:$C,0),FALSE)),IF($A$9=4,(HLOOKUP(F$8,Median!$D:$IV,MATCH($C19,Median!$C:$C,0),FALSE)),IF($A$9=5,(HLOOKUP(F$8,'90th'!$D:$IV,MATCH($C19,'90th'!$C:$C,0),FALSE))))))))</f>
        <v>1477</v>
      </c>
      <c r="G19" s="95">
        <f>IF(G$8=40268,"-",IF($A$9=1,(HLOOKUP(G$8,EligRef!$D:$IV,MATCH($C19,EligRef!$C:$C,0),FALSE)),IF($A$9=2,(TEXT(HLOOKUP(G$8,percent31!$D:$IV,MATCH($C19,percent31!$C:$C,0),FALSE),"0.0%")),IF($A$9=3,(HLOOKUP(G$8,Max!$D:$IV,MATCH($C19,Max!$C:$C,0),FALSE)),IF($A$9=4,(HLOOKUP(G$8,Median!$D:$IV,MATCH($C19,Median!$C:$C,0),FALSE)),IF($A$9=5,(HLOOKUP(G$8,'90th'!$D:$IV,MATCH($C19,'90th'!$C:$C,0),FALSE))))))))</f>
        <v>1357</v>
      </c>
      <c r="H19" s="95">
        <f>IF(H$8=40268,"-",IF($A$9=1,(HLOOKUP(H$8,EligRef!$D:$IV,MATCH($C19,EligRef!$C:$C,0),FALSE)),IF($A$9=2,(TEXT(HLOOKUP(H$8,percent31!$D:$IV,MATCH($C19,percent31!$C:$C,0),FALSE),"0.0%")),IF($A$9=3,(HLOOKUP(H$8,Max!$D:$IV,MATCH($C19,Max!$C:$C,0),FALSE)),IF($A$9=4,(HLOOKUP(H$8,Median!$D:$IV,MATCH($C19,Median!$C:$C,0),FALSE)),IF($A$9=5,(HLOOKUP(H$8,'90th'!$D:$IV,MATCH($C19,'90th'!$C:$C,0),FALSE))))))))</f>
        <v>1390</v>
      </c>
      <c r="I19" s="95">
        <f>IF(I$8=40268,"-",IF($A$9=1,(HLOOKUP(I$8,EligRef!$D:$IV,MATCH($C19,EligRef!$C:$C,0),FALSE)),IF($A$9=2,(TEXT(HLOOKUP(I$8,percent31!$D:$IV,MATCH($C19,percent31!$C:$C,0),FALSE),"0.0%")),IF($A$9=3,(HLOOKUP(I$8,Max!$D:$IV,MATCH($C19,Max!$C:$C,0),FALSE)),IF($A$9=4,(HLOOKUP(I$8,Median!$D:$IV,MATCH($C19,Median!$C:$C,0),FALSE)),IF($A$9=5,(HLOOKUP(I$8,'90th'!$D:$IV,MATCH($C19,'90th'!$C:$C,0),FALSE))))))))</f>
        <v>1352</v>
      </c>
      <c r="J19" s="95">
        <f>IF(J$8=40268,"-",IF($A$9=1,(HLOOKUP(J$8,EligRef!$D:$IV,MATCH($C19,EligRef!$C:$C,0),FALSE)),IF($A$9=2,(TEXT(HLOOKUP(J$8,percent31!$D:$IV,MATCH($C19,percent31!$C:$C,0),FALSE),"0.0%")),IF($A$9=3,(HLOOKUP(J$8,Max!$D:$IV,MATCH($C19,Max!$C:$C,0),FALSE)),IF($A$9=4,(HLOOKUP(J$8,Median!$D:$IV,MATCH($C19,Median!$C:$C,0),FALSE)),IF($A$9=5,(HLOOKUP(J$8,'90th'!$D:$IV,MATCH($C19,'90th'!$C:$C,0),FALSE))))))))</f>
        <v>1400</v>
      </c>
    </row>
    <row r="20" spans="1:10" s="79" customFormat="1" ht="17.25" customHeight="1">
      <c r="A20" s="84"/>
      <c r="B20" s="92"/>
      <c r="C20" s="90" t="str">
        <f>$A$19&amp;E20</f>
        <v>All Cancer Types*NHS Borders</v>
      </c>
      <c r="D20" s="98" t="s">
        <v>65</v>
      </c>
      <c r="E20" s="99" t="s">
        <v>66</v>
      </c>
      <c r="F20" s="100">
        <f>IF(F$8=40268,"-",IF($A$9=1,(HLOOKUP(F$8,EligRef!$D:$IV,MATCH($C20,EligRef!$C:$C,0),FALSE)),IF($A$9=2,(TEXT(HLOOKUP(F$8,percent31!$D:$IV,MATCH($C20,percent31!$C:$C,0),FALSE),"0.0%")),IF($A$9=3,(HLOOKUP(F$8,Max!$D:$IV,MATCH($C20,Max!$C:$C,0),FALSE)),IF($A$9=4,(HLOOKUP(F$8,Median!$D:$IV,MATCH($C20,Median!$C:$C,0),FALSE)),IF($A$9=5,(HLOOKUP(F$8,'90th'!$D:$IV,MATCH($C20,'90th'!$C:$C,0),FALSE))))))))</f>
        <v>104</v>
      </c>
      <c r="G20" s="100">
        <f>IF(G$8=40268,"-",IF($A$9=1,(HLOOKUP(G$8,EligRef!$D:$IV,MATCH($C20,EligRef!$C:$C,0),FALSE)),IF($A$9=2,(TEXT(HLOOKUP(G$8,percent31!$D:$IV,MATCH($C20,percent31!$C:$C,0),FALSE),"0.0%")),IF($A$9=3,(HLOOKUP(G$8,Max!$D:$IV,MATCH($C20,Max!$C:$C,0),FALSE)),IF($A$9=4,(HLOOKUP(G$8,Median!$D:$IV,MATCH($C20,Median!$C:$C,0),FALSE)),IF($A$9=5,(HLOOKUP(G$8,'90th'!$D:$IV,MATCH($C20,'90th'!$C:$C,0),FALSE))))))))</f>
        <v>82</v>
      </c>
      <c r="H20" s="100">
        <f>IF(H$8=40268,"-",IF($A$9=1,(HLOOKUP(H$8,EligRef!$D:$IV,MATCH($C20,EligRef!$C:$C,0),FALSE)),IF($A$9=2,(TEXT(HLOOKUP(H$8,percent31!$D:$IV,MATCH($C20,percent31!$C:$C,0),FALSE),"0.0%")),IF($A$9=3,(HLOOKUP(H$8,Max!$D:$IV,MATCH($C20,Max!$C:$C,0),FALSE)),IF($A$9=4,(HLOOKUP(H$8,Median!$D:$IV,MATCH($C20,Median!$C:$C,0),FALSE)),IF($A$9=5,(HLOOKUP(H$8,'90th'!$D:$IV,MATCH($C20,'90th'!$C:$C,0),FALSE))))))))</f>
        <v>99</v>
      </c>
      <c r="I20" s="100">
        <f>IF(I$8=40268,"-",IF($A$9=1,(HLOOKUP(I$8,EligRef!$D:$IV,MATCH($C20,EligRef!$C:$C,0),FALSE)),IF($A$9=2,(TEXT(HLOOKUP(I$8,percent31!$D:$IV,MATCH($C20,percent31!$C:$C,0),FALSE),"0.0%")),IF($A$9=3,(HLOOKUP(I$8,Max!$D:$IV,MATCH($C20,Max!$C:$C,0),FALSE)),IF($A$9=4,(HLOOKUP(I$8,Median!$D:$IV,MATCH($C20,Median!$C:$C,0),FALSE)),IF($A$9=5,(HLOOKUP(I$8,'90th'!$D:$IV,MATCH($C20,'90th'!$C:$C,0),FALSE))))))))</f>
        <v>117</v>
      </c>
      <c r="J20" s="100">
        <f>IF(J$8=40268,"-",IF($A$9=1,(HLOOKUP(J$8,EligRef!$D:$IV,MATCH($C20,EligRef!$C:$C,0),FALSE)),IF($A$9=2,(TEXT(HLOOKUP(J$8,percent31!$D:$IV,MATCH($C20,percent31!$C:$C,0),FALSE),"0.0%")),IF($A$9=3,(HLOOKUP(J$8,Max!$D:$IV,MATCH($C20,Max!$C:$C,0),FALSE)),IF($A$9=4,(HLOOKUP(J$8,Median!$D:$IV,MATCH($C20,Median!$C:$C,0),FALSE)),IF($A$9=5,(HLOOKUP(J$8,'90th'!$D:$IV,MATCH($C20,'90th'!$C:$C,0),FALSE))))))))</f>
        <v>93</v>
      </c>
    </row>
    <row r="21" spans="1:10" s="79" customFormat="1" ht="17.25" customHeight="1">
      <c r="A21" s="84"/>
      <c r="B21" s="92"/>
      <c r="C21" s="90" t="str">
        <f>$A$19&amp;E21</f>
        <v>All Cancer Types*NHS Dumfries &amp; Galloway</v>
      </c>
      <c r="D21" s="98"/>
      <c r="E21" s="99" t="s">
        <v>67</v>
      </c>
      <c r="F21" s="100">
        <f>IF(F$8=40268,"-",IF($A$9=1,(HLOOKUP(F$8,EligRef!$D:$IV,MATCH($C21,EligRef!$C:$C,0),FALSE)),IF($A$9=2,(TEXT(HLOOKUP(F$8,percent31!$D:$IV,MATCH($C21,percent31!$C:$C,0),FALSE),"0.0%")),IF($A$9=3,(HLOOKUP(F$8,Max!$D:$IV,MATCH($C21,Max!$C:$C,0),FALSE)),IF($A$9=4,(HLOOKUP(F$8,Median!$D:$IV,MATCH($C21,Median!$C:$C,0),FALSE)),IF($A$9=5,(HLOOKUP(F$8,'90th'!$D:$IV,MATCH($C21,'90th'!$C:$C,0),FALSE))))))))</f>
        <v>159</v>
      </c>
      <c r="G21" s="100">
        <f>IF(G$8=40268,"-",IF($A$9=1,(HLOOKUP(G$8,EligRef!$D:$IV,MATCH($C21,EligRef!$C:$C,0),FALSE)),IF($A$9=2,(TEXT(HLOOKUP(G$8,percent31!$D:$IV,MATCH($C21,percent31!$C:$C,0),FALSE),"0.0%")),IF($A$9=3,(HLOOKUP(G$8,Max!$D:$IV,MATCH($C21,Max!$C:$C,0),FALSE)),IF($A$9=4,(HLOOKUP(G$8,Median!$D:$IV,MATCH($C21,Median!$C:$C,0),FALSE)),IF($A$9=5,(HLOOKUP(G$8,'90th'!$D:$IV,MATCH($C21,'90th'!$C:$C,0),FALSE))))))))</f>
        <v>144</v>
      </c>
      <c r="H21" s="100">
        <f>IF(H$8=40268,"-",IF($A$9=1,(HLOOKUP(H$8,EligRef!$D:$IV,MATCH($C21,EligRef!$C:$C,0),FALSE)),IF($A$9=2,(TEXT(HLOOKUP(H$8,percent31!$D:$IV,MATCH($C21,percent31!$C:$C,0),FALSE),"0.0%")),IF($A$9=3,(HLOOKUP(H$8,Max!$D:$IV,MATCH($C21,Max!$C:$C,0),FALSE)),IF($A$9=4,(HLOOKUP(H$8,Median!$D:$IV,MATCH($C21,Median!$C:$C,0),FALSE)),IF($A$9=5,(HLOOKUP(H$8,'90th'!$D:$IV,MATCH($C21,'90th'!$C:$C,0),FALSE))))))))</f>
        <v>146</v>
      </c>
      <c r="I21" s="100">
        <f>IF(I$8=40268,"-",IF($A$9=1,(HLOOKUP(I$8,EligRef!$D:$IV,MATCH($C21,EligRef!$C:$C,0),FALSE)),IF($A$9=2,(TEXT(HLOOKUP(I$8,percent31!$D:$IV,MATCH($C21,percent31!$C:$C,0),FALSE),"0.0%")),IF($A$9=3,(HLOOKUP(I$8,Max!$D:$IV,MATCH($C21,Max!$C:$C,0),FALSE)),IF($A$9=4,(HLOOKUP(I$8,Median!$D:$IV,MATCH($C21,Median!$C:$C,0),FALSE)),IF($A$9=5,(HLOOKUP(I$8,'90th'!$D:$IV,MATCH($C21,'90th'!$C:$C,0),FALSE))))))))</f>
        <v>143</v>
      </c>
      <c r="J21" s="100">
        <f>IF(J$8=40268,"-",IF($A$9=1,(HLOOKUP(J$8,EligRef!$D:$IV,MATCH($C21,EligRef!$C:$C,0),FALSE)),IF($A$9=2,(TEXT(HLOOKUP(J$8,percent31!$D:$IV,MATCH($C21,percent31!$C:$C,0),FALSE),"0.0%")),IF($A$9=3,(HLOOKUP(J$8,Max!$D:$IV,MATCH($C21,Max!$C:$C,0),FALSE)),IF($A$9=4,(HLOOKUP(J$8,Median!$D:$IV,MATCH($C21,Median!$C:$C,0),FALSE)),IF($A$9=5,(HLOOKUP(J$8,'90th'!$D:$IV,MATCH($C21,'90th'!$C:$C,0),FALSE))))))))</f>
        <v>123</v>
      </c>
    </row>
    <row r="22" spans="1:10" s="79" customFormat="1" ht="17.25" customHeight="1">
      <c r="A22" s="84"/>
      <c r="B22" s="92"/>
      <c r="C22" s="90" t="str">
        <f>$A$19&amp;E22</f>
        <v>All Cancer Types*NHS Fife</v>
      </c>
      <c r="D22" s="98"/>
      <c r="E22" s="99" t="s">
        <v>68</v>
      </c>
      <c r="F22" s="100">
        <f>IF(F$8=40268,"-",IF($A$9=1,(HLOOKUP(F$8,EligRef!$D:$IV,MATCH($C22,EligRef!$C:$C,0),FALSE)),IF($A$9=2,(TEXT(HLOOKUP(F$8,percent31!$D:$IV,MATCH($C22,percent31!$C:$C,0),FALSE),"0.0%")),IF($A$9=3,(HLOOKUP(F$8,Max!$D:$IV,MATCH($C22,Max!$C:$C,0),FALSE)),IF($A$9=4,(HLOOKUP(F$8,Median!$D:$IV,MATCH($C22,Median!$C:$C,0),FALSE)),IF($A$9=5,(HLOOKUP(F$8,'90th'!$D:$IV,MATCH($C22,'90th'!$C:$C,0),FALSE))))))))</f>
        <v>304</v>
      </c>
      <c r="G22" s="100">
        <f>IF(G$8=40268,"-",IF($A$9=1,(HLOOKUP(G$8,EligRef!$D:$IV,MATCH($C22,EligRef!$C:$C,0),FALSE)),IF($A$9=2,(TEXT(HLOOKUP(G$8,percent31!$D:$IV,MATCH($C22,percent31!$C:$C,0),FALSE),"0.0%")),IF($A$9=3,(HLOOKUP(G$8,Max!$D:$IV,MATCH($C22,Max!$C:$C,0),FALSE)),IF($A$9=4,(HLOOKUP(G$8,Median!$D:$IV,MATCH($C22,Median!$C:$C,0),FALSE)),IF($A$9=5,(HLOOKUP(G$8,'90th'!$D:$IV,MATCH($C22,'90th'!$C:$C,0),FALSE))))))))</f>
        <v>250</v>
      </c>
      <c r="H22" s="100">
        <f>IF(H$8=40268,"-",IF($A$9=1,(HLOOKUP(H$8,EligRef!$D:$IV,MATCH($C22,EligRef!$C:$C,0),FALSE)),IF($A$9=2,(TEXT(HLOOKUP(H$8,percent31!$D:$IV,MATCH($C22,percent31!$C:$C,0),FALSE),"0.0%")),IF($A$9=3,(HLOOKUP(H$8,Max!$D:$IV,MATCH($C22,Max!$C:$C,0),FALSE)),IF($A$9=4,(HLOOKUP(H$8,Median!$D:$IV,MATCH($C22,Median!$C:$C,0),FALSE)),IF($A$9=5,(HLOOKUP(H$8,'90th'!$D:$IV,MATCH($C22,'90th'!$C:$C,0),FALSE))))))))</f>
        <v>294</v>
      </c>
      <c r="I22" s="100">
        <f>IF(I$8=40268,"-",IF($A$9=1,(HLOOKUP(I$8,EligRef!$D:$IV,MATCH($C22,EligRef!$C:$C,0),FALSE)),IF($A$9=2,(TEXT(HLOOKUP(I$8,percent31!$D:$IV,MATCH($C22,percent31!$C:$C,0),FALSE),"0.0%")),IF($A$9=3,(HLOOKUP(I$8,Max!$D:$IV,MATCH($C22,Max!$C:$C,0),FALSE)),IF($A$9=4,(HLOOKUP(I$8,Median!$D:$IV,MATCH($C22,Median!$C:$C,0),FALSE)),IF($A$9=5,(HLOOKUP(I$8,'90th'!$D:$IV,MATCH($C22,'90th'!$C:$C,0),FALSE))))))))</f>
        <v>267</v>
      </c>
      <c r="J22" s="100">
        <f>IF(J$8=40268,"-",IF($A$9=1,(HLOOKUP(J$8,EligRef!$D:$IV,MATCH($C22,EligRef!$C:$C,0),FALSE)),IF($A$9=2,(TEXT(HLOOKUP(J$8,percent31!$D:$IV,MATCH($C22,percent31!$C:$C,0),FALSE),"0.0%")),IF($A$9=3,(HLOOKUP(J$8,Max!$D:$IV,MATCH($C22,Max!$C:$C,0),FALSE)),IF($A$9=4,(HLOOKUP(J$8,Median!$D:$IV,MATCH($C22,Median!$C:$C,0),FALSE)),IF($A$9=5,(HLOOKUP(J$8,'90th'!$D:$IV,MATCH($C22,'90th'!$C:$C,0),FALSE))))))))</f>
        <v>268</v>
      </c>
    </row>
    <row r="23" spans="1:10" s="79" customFormat="1" ht="17.25" customHeight="1">
      <c r="A23" s="84"/>
      <c r="B23" s="92"/>
      <c r="C23" s="90" t="str">
        <f>$A$19&amp;E23</f>
        <v>All Cancer Types*NHS Lothian</v>
      </c>
      <c r="D23" s="98"/>
      <c r="E23" s="99" t="s">
        <v>69</v>
      </c>
      <c r="F23" s="100">
        <f>IF(F$8=40268,"-",IF($A$9=1,(HLOOKUP(F$8,EligRef!$D:$IV,MATCH($C23,EligRef!$C:$C,0),FALSE)),IF($A$9=2,(TEXT(HLOOKUP(F$8,percent31!$D:$IV,MATCH($C23,percent31!$C:$C,0),FALSE),"0.0%")),IF($A$9=3,(HLOOKUP(F$8,Max!$D:$IV,MATCH($C23,Max!$C:$C,0),FALSE)),IF($A$9=4,(HLOOKUP(F$8,Median!$D:$IV,MATCH($C23,Median!$C:$C,0),FALSE)),IF($A$9=5,(HLOOKUP(F$8,'90th'!$D:$IV,MATCH($C23,'90th'!$C:$C,0),FALSE))))))))</f>
        <v>910</v>
      </c>
      <c r="G23" s="100">
        <f>IF(G$8=40268,"-",IF($A$9=1,(HLOOKUP(G$8,EligRef!$D:$IV,MATCH($C23,EligRef!$C:$C,0),FALSE)),IF($A$9=2,(TEXT(HLOOKUP(G$8,percent31!$D:$IV,MATCH($C23,percent31!$C:$C,0),FALSE),"0.0%")),IF($A$9=3,(HLOOKUP(G$8,Max!$D:$IV,MATCH($C23,Max!$C:$C,0),FALSE)),IF($A$9=4,(HLOOKUP(G$8,Median!$D:$IV,MATCH($C23,Median!$C:$C,0),FALSE)),IF($A$9=5,(HLOOKUP(G$8,'90th'!$D:$IV,MATCH($C23,'90th'!$C:$C,0),FALSE))))))))</f>
        <v>881</v>
      </c>
      <c r="H23" s="100">
        <f>IF(H$8=40268,"-",IF($A$9=1,(HLOOKUP(H$8,EligRef!$D:$IV,MATCH($C23,EligRef!$C:$C,0),FALSE)),IF($A$9=2,(TEXT(HLOOKUP(H$8,percent31!$D:$IV,MATCH($C23,percent31!$C:$C,0),FALSE),"0.0%")),IF($A$9=3,(HLOOKUP(H$8,Max!$D:$IV,MATCH($C23,Max!$C:$C,0),FALSE)),IF($A$9=4,(HLOOKUP(H$8,Median!$D:$IV,MATCH($C23,Median!$C:$C,0),FALSE)),IF($A$9=5,(HLOOKUP(H$8,'90th'!$D:$IV,MATCH($C23,'90th'!$C:$C,0),FALSE))))))))</f>
        <v>851</v>
      </c>
      <c r="I23" s="100">
        <f>IF(I$8=40268,"-",IF($A$9=1,(HLOOKUP(I$8,EligRef!$D:$IV,MATCH($C23,EligRef!$C:$C,0),FALSE)),IF($A$9=2,(TEXT(HLOOKUP(I$8,percent31!$D:$IV,MATCH($C23,percent31!$C:$C,0),FALSE),"0.0%")),IF($A$9=3,(HLOOKUP(I$8,Max!$D:$IV,MATCH($C23,Max!$C:$C,0),FALSE)),IF($A$9=4,(HLOOKUP(I$8,Median!$D:$IV,MATCH($C23,Median!$C:$C,0),FALSE)),IF($A$9=5,(HLOOKUP(I$8,'90th'!$D:$IV,MATCH($C23,'90th'!$C:$C,0),FALSE))))))))</f>
        <v>825</v>
      </c>
      <c r="J23" s="100">
        <f>IF(J$8=40268,"-",IF($A$9=1,(HLOOKUP(J$8,EligRef!$D:$IV,MATCH($C23,EligRef!$C:$C,0),FALSE)),IF($A$9=2,(TEXT(HLOOKUP(J$8,percent31!$D:$IV,MATCH($C23,percent31!$C:$C,0),FALSE),"0.0%")),IF($A$9=3,(HLOOKUP(J$8,Max!$D:$IV,MATCH($C23,Max!$C:$C,0),FALSE)),IF($A$9=4,(HLOOKUP(J$8,Median!$D:$IV,MATCH($C23,Median!$C:$C,0),FALSE)),IF($A$9=5,(HLOOKUP(J$8,'90th'!$D:$IV,MATCH($C23,'90th'!$C:$C,0),FALSE))))))))</f>
        <v>916</v>
      </c>
    </row>
    <row r="24" spans="1:10" s="79" customFormat="1" ht="3" customHeight="1">
      <c r="A24" s="84"/>
      <c r="B24" s="92"/>
      <c r="C24" s="90"/>
      <c r="D24" s="102"/>
      <c r="E24" s="102"/>
      <c r="F24" s="95"/>
      <c r="G24" s="95"/>
      <c r="H24" s="95"/>
      <c r="I24" s="95"/>
      <c r="J24" s="95"/>
    </row>
    <row r="25" spans="1:10" s="79" customFormat="1" ht="17.25" customHeight="1">
      <c r="A25" s="84"/>
      <c r="B25" s="92"/>
      <c r="C25" s="97" t="str">
        <f>SUBSTITUTE($A$19,"*","~*")&amp;""&amp;SUBSTITUTE(D25," (5)","5")</f>
        <v>All Cancer Types~*WOSCAN5 Total</v>
      </c>
      <c r="D25" s="146" t="s">
        <v>70</v>
      </c>
      <c r="E25" s="146"/>
      <c r="F25" s="95">
        <f>IF(F$8=40268,"-",IF($A$9=1,(HLOOKUP(F$8,EligRef!$D:$IV,MATCH($C25,EligRef!$C:$C,0),FALSE)),IF($A$9=2,(TEXT(HLOOKUP(F$8,percent31!$D:$IV,MATCH($C25,percent31!$C:$C,0),FALSE),"0.0%")),IF($A$9=3,(HLOOKUP(F$8,Max!$D:$IV,MATCH($C25,Max!$C:$C,0),FALSE)),IF($A$9=4,(HLOOKUP(F$8,Median!$D:$IV,MATCH($C25,Median!$C:$C,0),FALSE)),IF($A$9=5,(HLOOKUP(F$8,'90th'!$D:$IV,MATCH($C25,'90th'!$C:$C,0),FALSE))))))))</f>
        <v>2721</v>
      </c>
      <c r="G25" s="95">
        <f>IF(G$8=40268,"-",IF($A$9=1,(HLOOKUP(G$8,EligRef!$D:$IV,MATCH($C25,EligRef!$C:$C,0),FALSE)),IF($A$9=2,(TEXT(HLOOKUP(G$8,percent31!$D:$IV,MATCH($C25,percent31!$C:$C,0),FALSE),"0.0%")),IF($A$9=3,(HLOOKUP(G$8,Max!$D:$IV,MATCH($C25,Max!$C:$C,0),FALSE)),IF($A$9=4,(HLOOKUP(G$8,Median!$D:$IV,MATCH($C25,Median!$C:$C,0),FALSE)),IF($A$9=5,(HLOOKUP(G$8,'90th'!$D:$IV,MATCH($C25,'90th'!$C:$C,0),FALSE))))))))</f>
        <v>2699</v>
      </c>
      <c r="H25" s="95">
        <f>IF(H$8=40268,"-",IF($A$9=1,(HLOOKUP(H$8,EligRef!$D:$IV,MATCH($C25,EligRef!$C:$C,0),FALSE)),IF($A$9=2,(TEXT(HLOOKUP(H$8,percent31!$D:$IV,MATCH($C25,percent31!$C:$C,0),FALSE),"0.0%")),IF($A$9=3,(HLOOKUP(H$8,Max!$D:$IV,MATCH($C25,Max!$C:$C,0),FALSE)),IF($A$9=4,(HLOOKUP(H$8,Median!$D:$IV,MATCH($C25,Median!$C:$C,0),FALSE)),IF($A$9=5,(HLOOKUP(H$8,'90th'!$D:$IV,MATCH($C25,'90th'!$C:$C,0),FALSE))))))))</f>
        <v>2722</v>
      </c>
      <c r="I25" s="95">
        <f>IF(I$8=40268,"-",IF($A$9=1,(HLOOKUP(I$8,EligRef!$D:$IV,MATCH($C25,EligRef!$C:$C,0),FALSE)),IF($A$9=2,(TEXT(HLOOKUP(I$8,percent31!$D:$IV,MATCH($C25,percent31!$C:$C,0),FALSE),"0.0%")),IF($A$9=3,(HLOOKUP(I$8,Max!$D:$IV,MATCH($C25,Max!$C:$C,0),FALSE)),IF($A$9=4,(HLOOKUP(I$8,Median!$D:$IV,MATCH($C25,Median!$C:$C,0),FALSE)),IF($A$9=5,(HLOOKUP(I$8,'90th'!$D:$IV,MATCH($C25,'90th'!$C:$C,0),FALSE))))))))</f>
        <v>2737</v>
      </c>
      <c r="J25" s="95">
        <f>IF(J$8=40268,"-",IF($A$9=1,(HLOOKUP(J$8,EligRef!$D:$IV,MATCH($C25,EligRef!$C:$C,0),FALSE)),IF($A$9=2,(TEXT(HLOOKUP(J$8,percent31!$D:$IV,MATCH($C25,percent31!$C:$C,0),FALSE),"0.0%")),IF($A$9=3,(HLOOKUP(J$8,Max!$D:$IV,MATCH($C25,Max!$C:$C,0),FALSE)),IF($A$9=4,(HLOOKUP(J$8,Median!$D:$IV,MATCH($C25,Median!$C:$C,0),FALSE)),IF($A$9=5,(HLOOKUP(J$8,'90th'!$D:$IV,MATCH($C25,'90th'!$C:$C,0),FALSE))))))))</f>
        <v>2693</v>
      </c>
    </row>
    <row r="26" spans="1:10" s="79" customFormat="1" ht="17.25" customHeight="1">
      <c r="A26" s="84"/>
      <c r="B26" s="92"/>
      <c r="C26" s="90" t="str">
        <f>$A$19&amp;E26</f>
        <v>All Cancer Types*NHS Ayrshire &amp; Arran</v>
      </c>
      <c r="D26" s="98" t="s">
        <v>71</v>
      </c>
      <c r="E26" s="99" t="s">
        <v>72</v>
      </c>
      <c r="F26" s="100">
        <f>IF(F$8=40268,"-",IF($A$9=1,(HLOOKUP(F$8,EligRef!$D:$IV,MATCH($C26,EligRef!$C:$C,0),FALSE)),IF($A$9=2,(TEXT(HLOOKUP(F$8,percent31!$D:$IV,MATCH($C26,percent31!$C:$C,0),FALSE),"0.0%")),IF($A$9=3,(HLOOKUP(F$8,Max!$D:$IV,MATCH($C26,Max!$C:$C,0),FALSE)),IF($A$9=4,(HLOOKUP(F$8,Median!$D:$IV,MATCH($C26,Median!$C:$C,0),FALSE)),IF($A$9=5,(HLOOKUP(F$8,'90th'!$D:$IV,MATCH($C26,'90th'!$C:$C,0),FALSE))))))))</f>
        <v>351</v>
      </c>
      <c r="G26" s="100">
        <f>IF(G$8=40268,"-",IF($A$9=1,(HLOOKUP(G$8,EligRef!$D:$IV,MATCH($C26,EligRef!$C:$C,0),FALSE)),IF($A$9=2,(TEXT(HLOOKUP(G$8,percent31!$D:$IV,MATCH($C26,percent31!$C:$C,0),FALSE),"0.0%")),IF($A$9=3,(HLOOKUP(G$8,Max!$D:$IV,MATCH($C26,Max!$C:$C,0),FALSE)),IF($A$9=4,(HLOOKUP(G$8,Median!$D:$IV,MATCH($C26,Median!$C:$C,0),FALSE)),IF($A$9=5,(HLOOKUP(G$8,'90th'!$D:$IV,MATCH($C26,'90th'!$C:$C,0),FALSE))))))))</f>
        <v>324</v>
      </c>
      <c r="H26" s="100">
        <f>IF(H$8=40268,"-",IF($A$9=1,(HLOOKUP(H$8,EligRef!$D:$IV,MATCH($C26,EligRef!$C:$C,0),FALSE)),IF($A$9=2,(TEXT(HLOOKUP(H$8,percent31!$D:$IV,MATCH($C26,percent31!$C:$C,0),FALSE),"0.0%")),IF($A$9=3,(HLOOKUP(H$8,Max!$D:$IV,MATCH($C26,Max!$C:$C,0),FALSE)),IF($A$9=4,(HLOOKUP(H$8,Median!$D:$IV,MATCH($C26,Median!$C:$C,0),FALSE)),IF($A$9=5,(HLOOKUP(H$8,'90th'!$D:$IV,MATCH($C26,'90th'!$C:$C,0),FALSE))))))))</f>
        <v>333</v>
      </c>
      <c r="I26" s="100">
        <f>IF(I$8=40268,"-",IF($A$9=1,(HLOOKUP(I$8,EligRef!$D:$IV,MATCH($C26,EligRef!$C:$C,0),FALSE)),IF($A$9=2,(TEXT(HLOOKUP(I$8,percent31!$D:$IV,MATCH($C26,percent31!$C:$C,0),FALSE),"0.0%")),IF($A$9=3,(HLOOKUP(I$8,Max!$D:$IV,MATCH($C26,Max!$C:$C,0),FALSE)),IF($A$9=4,(HLOOKUP(I$8,Median!$D:$IV,MATCH($C26,Median!$C:$C,0),FALSE)),IF($A$9=5,(HLOOKUP(I$8,'90th'!$D:$IV,MATCH($C26,'90th'!$C:$C,0),FALSE))))))))</f>
        <v>374</v>
      </c>
      <c r="J26" s="100">
        <f>IF(J$8=40268,"-",IF($A$9=1,(HLOOKUP(J$8,EligRef!$D:$IV,MATCH($C26,EligRef!$C:$C,0),FALSE)),IF($A$9=2,(TEXT(HLOOKUP(J$8,percent31!$D:$IV,MATCH($C26,percent31!$C:$C,0),FALSE),"0.0%")),IF($A$9=3,(HLOOKUP(J$8,Max!$D:$IV,MATCH($C26,Max!$C:$C,0),FALSE)),IF($A$9=4,(HLOOKUP(J$8,Median!$D:$IV,MATCH($C26,Median!$C:$C,0),FALSE)),IF($A$9=5,(HLOOKUP(J$8,'90th'!$D:$IV,MATCH($C26,'90th'!$C:$C,0),FALSE))))))))</f>
        <v>342</v>
      </c>
    </row>
    <row r="27" spans="1:10" s="79" customFormat="1" ht="17.25" customHeight="1">
      <c r="A27" s="84"/>
      <c r="B27" s="92"/>
      <c r="C27" s="90" t="str">
        <f>$A$19&amp;E27</f>
        <v>All Cancer Types*NHS Forth Valley</v>
      </c>
      <c r="D27" s="98"/>
      <c r="E27" s="99" t="s">
        <v>73</v>
      </c>
      <c r="F27" s="100">
        <f>IF(F$8=40268,"-",IF($A$9=1,(HLOOKUP(F$8,EligRef!$D:$IV,MATCH($C27,EligRef!$C:$C,0),FALSE)),IF($A$9=2,(TEXT(HLOOKUP(F$8,percent31!$D:$IV,MATCH($C27,percent31!$C:$C,0),FALSE),"0.0%")),IF($A$9=3,(HLOOKUP(F$8,Max!$D:$IV,MATCH($C27,Max!$C:$C,0),FALSE)),IF($A$9=4,(HLOOKUP(F$8,Median!$D:$IV,MATCH($C27,Median!$C:$C,0),FALSE)),IF($A$9=5,(HLOOKUP(F$8,'90th'!$D:$IV,MATCH($C27,'90th'!$C:$C,0),FALSE))))))))</f>
        <v>240</v>
      </c>
      <c r="G27" s="100">
        <f>IF(G$8=40268,"-",IF($A$9=1,(HLOOKUP(G$8,EligRef!$D:$IV,MATCH($C27,EligRef!$C:$C,0),FALSE)),IF($A$9=2,(TEXT(HLOOKUP(G$8,percent31!$D:$IV,MATCH($C27,percent31!$C:$C,0),FALSE),"0.0%")),IF($A$9=3,(HLOOKUP(G$8,Max!$D:$IV,MATCH($C27,Max!$C:$C,0),FALSE)),IF($A$9=4,(HLOOKUP(G$8,Median!$D:$IV,MATCH($C27,Median!$C:$C,0),FALSE)),IF($A$9=5,(HLOOKUP(G$8,'90th'!$D:$IV,MATCH($C27,'90th'!$C:$C,0),FALSE))))))))</f>
        <v>242</v>
      </c>
      <c r="H27" s="100">
        <f>IF(H$8=40268,"-",IF($A$9=1,(HLOOKUP(H$8,EligRef!$D:$IV,MATCH($C27,EligRef!$C:$C,0),FALSE)),IF($A$9=2,(TEXT(HLOOKUP(H$8,percent31!$D:$IV,MATCH($C27,percent31!$C:$C,0),FALSE),"0.0%")),IF($A$9=3,(HLOOKUP(H$8,Max!$D:$IV,MATCH($C27,Max!$C:$C,0),FALSE)),IF($A$9=4,(HLOOKUP(H$8,Median!$D:$IV,MATCH($C27,Median!$C:$C,0),FALSE)),IF($A$9=5,(HLOOKUP(H$8,'90th'!$D:$IV,MATCH($C27,'90th'!$C:$C,0),FALSE))))))))</f>
        <v>252</v>
      </c>
      <c r="I27" s="100">
        <f>IF(I$8=40268,"-",IF($A$9=1,(HLOOKUP(I$8,EligRef!$D:$IV,MATCH($C27,EligRef!$C:$C,0),FALSE)),IF($A$9=2,(TEXT(HLOOKUP(I$8,percent31!$D:$IV,MATCH($C27,percent31!$C:$C,0),FALSE),"0.0%")),IF($A$9=3,(HLOOKUP(I$8,Max!$D:$IV,MATCH($C27,Max!$C:$C,0),FALSE)),IF($A$9=4,(HLOOKUP(I$8,Median!$D:$IV,MATCH($C27,Median!$C:$C,0),FALSE)),IF($A$9=5,(HLOOKUP(I$8,'90th'!$D:$IV,MATCH($C27,'90th'!$C:$C,0),FALSE))))))))</f>
        <v>247</v>
      </c>
      <c r="J27" s="100">
        <f>IF(J$8=40268,"-",IF($A$9=1,(HLOOKUP(J$8,EligRef!$D:$IV,MATCH($C27,EligRef!$C:$C,0),FALSE)),IF($A$9=2,(TEXT(HLOOKUP(J$8,percent31!$D:$IV,MATCH($C27,percent31!$C:$C,0),FALSE),"0.0%")),IF($A$9=3,(HLOOKUP(J$8,Max!$D:$IV,MATCH($C27,Max!$C:$C,0),FALSE)),IF($A$9=4,(HLOOKUP(J$8,Median!$D:$IV,MATCH($C27,Median!$C:$C,0),FALSE)),IF($A$9=5,(HLOOKUP(J$8,'90th'!$D:$IV,MATCH($C27,'90th'!$C:$C,0),FALSE))))))))</f>
        <v>235</v>
      </c>
    </row>
    <row r="28" spans="1:10" s="79" customFormat="1" ht="17.25" customHeight="1">
      <c r="A28" s="84"/>
      <c r="B28" s="92"/>
      <c r="C28" s="90" t="str">
        <f>$A$19&amp;E28</f>
        <v>All Cancer Types*NHS Greater Glasgow &amp; Clyde</v>
      </c>
      <c r="D28" s="98"/>
      <c r="E28" s="99" t="s">
        <v>74</v>
      </c>
      <c r="F28" s="100">
        <f>IF(F$8=40268,"-",IF($A$9=1,(HLOOKUP(F$8,EligRef!$D:$IV,MATCH($C28,EligRef!$C:$C,0),FALSE)),IF($A$9=2,(TEXT(HLOOKUP(F$8,percent31!$D:$IV,MATCH($C28,percent31!$C:$C,0),FALSE),"0.0%")),IF($A$9=3,(HLOOKUP(F$8,Max!$D:$IV,MATCH($C28,Max!$C:$C,0),FALSE)),IF($A$9=4,(HLOOKUP(F$8,Median!$D:$IV,MATCH($C28,Median!$C:$C,0),FALSE)),IF($A$9=5,(HLOOKUP(F$8,'90th'!$D:$IV,MATCH($C28,'90th'!$C:$C,0),FALSE))))))))</f>
        <v>1708</v>
      </c>
      <c r="G28" s="100">
        <f>IF(G$8=40268,"-",IF($A$9=1,(HLOOKUP(G$8,EligRef!$D:$IV,MATCH($C28,EligRef!$C:$C,0),FALSE)),IF($A$9=2,(TEXT(HLOOKUP(G$8,percent31!$D:$IV,MATCH($C28,percent31!$C:$C,0),FALSE),"0.0%")),IF($A$9=3,(HLOOKUP(G$8,Max!$D:$IV,MATCH($C28,Max!$C:$C,0),FALSE)),IF($A$9=4,(HLOOKUP(G$8,Median!$D:$IV,MATCH($C28,Median!$C:$C,0),FALSE)),IF($A$9=5,(HLOOKUP(G$8,'90th'!$D:$IV,MATCH($C28,'90th'!$C:$C,0),FALSE))))))))</f>
        <v>1693</v>
      </c>
      <c r="H28" s="100">
        <f>IF(H$8=40268,"-",IF($A$9=1,(HLOOKUP(H$8,EligRef!$D:$IV,MATCH($C28,EligRef!$C:$C,0),FALSE)),IF($A$9=2,(TEXT(HLOOKUP(H$8,percent31!$D:$IV,MATCH($C28,percent31!$C:$C,0),FALSE),"0.0%")),IF($A$9=3,(HLOOKUP(H$8,Max!$D:$IV,MATCH($C28,Max!$C:$C,0),FALSE)),IF($A$9=4,(HLOOKUP(H$8,Median!$D:$IV,MATCH($C28,Median!$C:$C,0),FALSE)),IF($A$9=5,(HLOOKUP(H$8,'90th'!$D:$IV,MATCH($C28,'90th'!$C:$C,0),FALSE))))))))</f>
        <v>1635</v>
      </c>
      <c r="I28" s="100">
        <f>IF(I$8=40268,"-",IF($A$9=1,(HLOOKUP(I$8,EligRef!$D:$IV,MATCH($C28,EligRef!$C:$C,0),FALSE)),IF($A$9=2,(TEXT(HLOOKUP(I$8,percent31!$D:$IV,MATCH($C28,percent31!$C:$C,0),FALSE),"0.0%")),IF($A$9=3,(HLOOKUP(I$8,Max!$D:$IV,MATCH($C28,Max!$C:$C,0),FALSE)),IF($A$9=4,(HLOOKUP(I$8,Median!$D:$IV,MATCH($C28,Median!$C:$C,0),FALSE)),IF($A$9=5,(HLOOKUP(I$8,'90th'!$D:$IV,MATCH($C28,'90th'!$C:$C,0),FALSE))))))))</f>
        <v>1668</v>
      </c>
      <c r="J28" s="100">
        <f>IF(J$8=40268,"-",IF($A$9=1,(HLOOKUP(J$8,EligRef!$D:$IV,MATCH($C28,EligRef!$C:$C,0),FALSE)),IF($A$9=2,(TEXT(HLOOKUP(J$8,percent31!$D:$IV,MATCH($C28,percent31!$C:$C,0),FALSE),"0.0%")),IF($A$9=3,(HLOOKUP(J$8,Max!$D:$IV,MATCH($C28,Max!$C:$C,0),FALSE)),IF($A$9=4,(HLOOKUP(J$8,Median!$D:$IV,MATCH($C28,Median!$C:$C,0),FALSE)),IF($A$9=5,(HLOOKUP(J$8,'90th'!$D:$IV,MATCH($C28,'90th'!$C:$C,0),FALSE))))))))</f>
        <v>1691</v>
      </c>
    </row>
    <row r="29" spans="1:10" s="79" customFormat="1" ht="17.25" customHeight="1">
      <c r="A29" s="84"/>
      <c r="B29" s="92"/>
      <c r="C29" s="90" t="str">
        <f>$A$19&amp;E29</f>
        <v>All Cancer Types*NHS Lanarkshire</v>
      </c>
      <c r="D29" s="98"/>
      <c r="E29" s="99" t="s">
        <v>75</v>
      </c>
      <c r="F29" s="100">
        <f>IF(F$8=40268,"-",IF($A$9=1,(HLOOKUP(F$8,EligRef!$D:$IV,MATCH($C29,EligRef!$C:$C,0),FALSE)),IF($A$9=2,(TEXT(HLOOKUP(F$8,percent31!$D:$IV,MATCH($C29,percent31!$C:$C,0),FALSE),"0.0%")),IF($A$9=3,(HLOOKUP(F$8,Max!$D:$IV,MATCH($C29,Max!$C:$C,0),FALSE)),IF($A$9=4,(HLOOKUP(F$8,Median!$D:$IV,MATCH($C29,Median!$C:$C,0),FALSE)),IF($A$9=5,(HLOOKUP(F$8,'90th'!$D:$IV,MATCH($C29,'90th'!$C:$C,0),FALSE))))))))</f>
        <v>422</v>
      </c>
      <c r="G29" s="100">
        <f>IF(G$8=40268,"-",IF($A$9=1,(HLOOKUP(G$8,EligRef!$D:$IV,MATCH($C29,EligRef!$C:$C,0),FALSE)),IF($A$9=2,(TEXT(HLOOKUP(G$8,percent31!$D:$IV,MATCH($C29,percent31!$C:$C,0),FALSE),"0.0%")),IF($A$9=3,(HLOOKUP(G$8,Max!$D:$IV,MATCH($C29,Max!$C:$C,0),FALSE)),IF($A$9=4,(HLOOKUP(G$8,Median!$D:$IV,MATCH($C29,Median!$C:$C,0),FALSE)),IF($A$9=5,(HLOOKUP(G$8,'90th'!$D:$IV,MATCH($C29,'90th'!$C:$C,0),FALSE))))))))</f>
        <v>440</v>
      </c>
      <c r="H29" s="100">
        <f>IF(H$8=40268,"-",IF($A$9=1,(HLOOKUP(H$8,EligRef!$D:$IV,MATCH($C29,EligRef!$C:$C,0),FALSE)),IF($A$9=2,(TEXT(HLOOKUP(H$8,percent31!$D:$IV,MATCH($C29,percent31!$C:$C,0),FALSE),"0.0%")),IF($A$9=3,(HLOOKUP(H$8,Max!$D:$IV,MATCH($C29,Max!$C:$C,0),FALSE)),IF($A$9=4,(HLOOKUP(H$8,Median!$D:$IV,MATCH($C29,Median!$C:$C,0),FALSE)),IF($A$9=5,(HLOOKUP(H$8,'90th'!$D:$IV,MATCH($C29,'90th'!$C:$C,0),FALSE))))))))</f>
        <v>502</v>
      </c>
      <c r="I29" s="100">
        <f>IF(I$8=40268,"-",IF($A$9=1,(HLOOKUP(I$8,EligRef!$D:$IV,MATCH($C29,EligRef!$C:$C,0),FALSE)),IF($A$9=2,(TEXT(HLOOKUP(I$8,percent31!$D:$IV,MATCH($C29,percent31!$C:$C,0),FALSE),"0.0%")),IF($A$9=3,(HLOOKUP(I$8,Max!$D:$IV,MATCH($C29,Max!$C:$C,0),FALSE)),IF($A$9=4,(HLOOKUP(I$8,Median!$D:$IV,MATCH($C29,Median!$C:$C,0),FALSE)),IF($A$9=5,(HLOOKUP(I$8,'90th'!$D:$IV,MATCH($C29,'90th'!$C:$C,0),FALSE))))))))</f>
        <v>448</v>
      </c>
      <c r="J29" s="100">
        <f>IF(J$8=40268,"-",IF($A$9=1,(HLOOKUP(J$8,EligRef!$D:$IV,MATCH($C29,EligRef!$C:$C,0),FALSE)),IF($A$9=2,(TEXT(HLOOKUP(J$8,percent31!$D:$IV,MATCH($C29,percent31!$C:$C,0),FALSE),"0.0%")),IF($A$9=3,(HLOOKUP(J$8,Max!$D:$IV,MATCH($C29,Max!$C:$C,0),FALSE)),IF($A$9=4,(HLOOKUP(J$8,Median!$D:$IV,MATCH($C29,Median!$C:$C,0),FALSE)),IF($A$9=5,(HLOOKUP(J$8,'90th'!$D:$IV,MATCH($C29,'90th'!$C:$C,0),FALSE))))))))</f>
        <v>425</v>
      </c>
    </row>
    <row r="30" spans="1:10" s="79" customFormat="1" ht="2.25" customHeight="1">
      <c r="A30" s="84"/>
      <c r="B30" s="92"/>
      <c r="C30" s="90"/>
      <c r="D30" s="98"/>
      <c r="E30" s="99"/>
      <c r="F30" s="95"/>
      <c r="G30" s="95"/>
      <c r="H30" s="95"/>
      <c r="I30" s="95"/>
      <c r="J30" s="95"/>
    </row>
    <row r="31" spans="1:10" s="79" customFormat="1" ht="17.25" customHeight="1">
      <c r="A31" s="84"/>
      <c r="B31" s="92"/>
      <c r="C31" s="90" t="str">
        <f>C32</f>
        <v>All Cancer Types*Golden Jubilee National Hospital</v>
      </c>
      <c r="D31" s="103" t="s">
        <v>76</v>
      </c>
      <c r="E31" s="104"/>
      <c r="F31" s="95">
        <f>IF(F$8=40268,"-",IF($A$9=1,(HLOOKUP(F$8,EligRef!$D:$IV,MATCH($C31,EligRef!$C:$C,0),FALSE)),IF($A$9=2,(TEXT(HLOOKUP(F$8,percent31!$D:$IV,MATCH($C31,percent31!$C:$C,0),FALSE),"0.0%")),IF($A$9=3,(HLOOKUP(F$8,Max!$D:$IV,MATCH($C31,Max!$C:$C,0),FALSE)),IF($A$9=4,(HLOOKUP(F$8,Median!$D:$IV,MATCH($C31,Median!$C:$C,0),FALSE)),IF($A$9=5,(HLOOKUP(F$8,'90th'!$D:$IV,MATCH($C31,'90th'!$C:$C,0),FALSE))))))))</f>
        <v>90</v>
      </c>
      <c r="G31" s="95">
        <f>IF(G$8=40268,"-",IF($A$9=1,(HLOOKUP(G$8,EligRef!$D:$IV,MATCH($C31,EligRef!$C:$C,0),FALSE)),IF($A$9=2,(TEXT(HLOOKUP(G$8,percent31!$D:$IV,MATCH($C31,percent31!$C:$C,0),FALSE),"0.0%")),IF($A$9=3,(HLOOKUP(G$8,Max!$D:$IV,MATCH($C31,Max!$C:$C,0),FALSE)),IF($A$9=4,(HLOOKUP(G$8,Median!$D:$IV,MATCH($C31,Median!$C:$C,0),FALSE)),IF($A$9=5,(HLOOKUP(G$8,'90th'!$D:$IV,MATCH($C31,'90th'!$C:$C,0),FALSE))))))))</f>
        <v>85</v>
      </c>
      <c r="H31" s="95">
        <f>IF(H$8=40268,"-",IF($A$9=1,(HLOOKUP(H$8,EligRef!$D:$IV,MATCH($C31,EligRef!$C:$C,0),FALSE)),IF($A$9=2,(TEXT(HLOOKUP(H$8,percent31!$D:$IV,MATCH($C31,percent31!$C:$C,0),FALSE),"0.0%")),IF($A$9=3,(HLOOKUP(H$8,Max!$D:$IV,MATCH($C31,Max!$C:$C,0),FALSE)),IF($A$9=4,(HLOOKUP(H$8,Median!$D:$IV,MATCH($C31,Median!$C:$C,0),FALSE)),IF($A$9=5,(HLOOKUP(H$8,'90th'!$D:$IV,MATCH($C31,'90th'!$C:$C,0),FALSE))))))))</f>
        <v>79</v>
      </c>
      <c r="I31" s="95">
        <f>IF(I$8=40268,"-",IF($A$9=1,(HLOOKUP(I$8,EligRef!$D:$IV,MATCH($C31,EligRef!$C:$C,0),FALSE)),IF($A$9=2,(TEXT(HLOOKUP(I$8,percent31!$D:$IV,MATCH($C31,percent31!$C:$C,0),FALSE),"0.0%")),IF($A$9=3,(HLOOKUP(I$8,Max!$D:$IV,MATCH($C31,Max!$C:$C,0),FALSE)),IF($A$9=4,(HLOOKUP(I$8,Median!$D:$IV,MATCH($C31,Median!$C:$C,0),FALSE)),IF($A$9=5,(HLOOKUP(I$8,'90th'!$D:$IV,MATCH($C31,'90th'!$C:$C,0),FALSE))))))))</f>
        <v>114</v>
      </c>
      <c r="J31" s="95">
        <f>IF(J$8=40268,"-",IF($A$9=1,(HLOOKUP(J$8,EligRef!$D:$IV,MATCH($C31,EligRef!$C:$C,0),FALSE)),IF($A$9=2,(TEXT(HLOOKUP(J$8,percent31!$D:$IV,MATCH($C31,percent31!$C:$C,0),FALSE),"0.0%")),IF($A$9=3,(HLOOKUP(J$8,Max!$D:$IV,MATCH($C31,Max!$C:$C,0),FALSE)),IF($A$9=4,(HLOOKUP(J$8,Median!$D:$IV,MATCH($C31,Median!$C:$C,0),FALSE)),IF($A$9=5,(HLOOKUP(J$8,'90th'!$D:$IV,MATCH($C31,'90th'!$C:$C,0),FALSE))))))))</f>
        <v>100</v>
      </c>
    </row>
    <row r="32" spans="1:10" s="79" customFormat="1" ht="17.25" customHeight="1">
      <c r="A32" s="84"/>
      <c r="B32" s="92"/>
      <c r="C32" s="90" t="str">
        <f>$A$19&amp;E32</f>
        <v>All Cancer Types*Golden Jubilee National Hospital</v>
      </c>
      <c r="D32" s="98"/>
      <c r="E32" s="99" t="s">
        <v>77</v>
      </c>
      <c r="F32" s="100">
        <f>IF(F$8=40268,"-",IF($A$9=1,(HLOOKUP(F$8,EligRef!$D:$IV,MATCH($C32,EligRef!$C:$C,0),FALSE)),IF($A$9=2,(TEXT(HLOOKUP(F$8,percent31!$D:$IV,MATCH($C32,percent31!$C:$C,0),FALSE),"0.0%")),IF($A$9=3,(HLOOKUP(F$8,Max!$D:$IV,MATCH($C32,Max!$C:$C,0),FALSE)),IF($A$9=4,(HLOOKUP(F$8,Median!$D:$IV,MATCH($C32,Median!$C:$C,0),FALSE)),IF($A$9=5,(HLOOKUP(F$8,'90th'!$D:$IV,MATCH($C32,'90th'!$C:$C,0),FALSE))))))))</f>
        <v>90</v>
      </c>
      <c r="G32" s="100">
        <f>IF(G$8=40268,"-",IF($A$9=1,(HLOOKUP(G$8,EligRef!$D:$IV,MATCH($C32,EligRef!$C:$C,0),FALSE)),IF($A$9=2,(TEXT(HLOOKUP(G$8,percent31!$D:$IV,MATCH($C32,percent31!$C:$C,0),FALSE),"0.0%")),IF($A$9=3,(HLOOKUP(G$8,Max!$D:$IV,MATCH($C32,Max!$C:$C,0),FALSE)),IF($A$9=4,(HLOOKUP(G$8,Median!$D:$IV,MATCH($C32,Median!$C:$C,0),FALSE)),IF($A$9=5,(HLOOKUP(G$8,'90th'!$D:$IV,MATCH($C32,'90th'!$C:$C,0),FALSE))))))))</f>
        <v>85</v>
      </c>
      <c r="H32" s="100">
        <f>IF(H$8=40268,"-",IF($A$9=1,(HLOOKUP(H$8,EligRef!$D:$IV,MATCH($C32,EligRef!$C:$C,0),FALSE)),IF($A$9=2,(TEXT(HLOOKUP(H$8,percent31!$D:$IV,MATCH($C32,percent31!$C:$C,0),FALSE),"0.0%")),IF($A$9=3,(HLOOKUP(H$8,Max!$D:$IV,MATCH($C32,Max!$C:$C,0),FALSE)),IF($A$9=4,(HLOOKUP(H$8,Median!$D:$IV,MATCH($C32,Median!$C:$C,0),FALSE)),IF($A$9=5,(HLOOKUP(H$8,'90th'!$D:$IV,MATCH($C32,'90th'!$C:$C,0),FALSE))))))))</f>
        <v>79</v>
      </c>
      <c r="I32" s="100">
        <f>IF(I$8=40268,"-",IF($A$9=1,(HLOOKUP(I$8,EligRef!$D:$IV,MATCH($C32,EligRef!$C:$C,0),FALSE)),IF($A$9=2,(TEXT(HLOOKUP(I$8,percent31!$D:$IV,MATCH($C32,percent31!$C:$C,0),FALSE),"0.0%")),IF($A$9=3,(HLOOKUP(I$8,Max!$D:$IV,MATCH($C32,Max!$C:$C,0),FALSE)),IF($A$9=4,(HLOOKUP(I$8,Median!$D:$IV,MATCH($C32,Median!$C:$C,0),FALSE)),IF($A$9=5,(HLOOKUP(I$8,'90th'!$D:$IV,MATCH($C32,'90th'!$C:$C,0),FALSE))))))))</f>
        <v>114</v>
      </c>
      <c r="J32" s="100">
        <f>IF(J$8=40268,"-",IF($A$9=1,(HLOOKUP(J$8,EligRef!$D:$IV,MATCH($C32,EligRef!$C:$C,0),FALSE)),IF($A$9=2,(TEXT(HLOOKUP(J$8,percent31!$D:$IV,MATCH($C32,percent31!$C:$C,0),FALSE),"0.0%")),IF($A$9=3,(HLOOKUP(J$8,Max!$D:$IV,MATCH($C32,Max!$C:$C,0),FALSE)),IF($A$9=4,(HLOOKUP(J$8,Median!$D:$IV,MATCH($C32,Median!$C:$C,0),FALSE)),IF($A$9=5,(HLOOKUP(J$8,'90th'!$D:$IV,MATCH($C32,'90th'!$C:$C,0),FALSE))))))))</f>
        <v>100</v>
      </c>
    </row>
    <row r="33" spans="1:18" s="79" customFormat="1" ht="9" customHeight="1">
      <c r="A33" s="84"/>
      <c r="B33" s="84"/>
      <c r="C33" s="84"/>
      <c r="D33" s="102"/>
      <c r="E33" s="102"/>
      <c r="F33" s="102"/>
      <c r="G33" s="102"/>
      <c r="H33" s="102"/>
      <c r="I33" s="102"/>
      <c r="J33" s="102"/>
    </row>
    <row r="34" spans="1:18" s="76" customFormat="1" ht="27" customHeight="1">
      <c r="A34" s="105"/>
      <c r="B34" s="105"/>
      <c r="C34" s="105"/>
      <c r="D34" s="134" t="str">
        <f>"Source: ISD New Cancer Waiting Times.  Data as at "&amp;TEXT(Lookup!AP3,"dd Mmmm yyyy")&amp;" may be subject to change in future publications."</f>
        <v>Source: ISD New Cancer Waiting Times.  Data as at 22 February 2017 may be subject to change in future publications.</v>
      </c>
      <c r="E34" s="134"/>
      <c r="F34" s="134"/>
      <c r="G34" s="134"/>
      <c r="H34" s="134"/>
      <c r="I34" s="134"/>
      <c r="J34" s="134"/>
      <c r="K34" s="134"/>
      <c r="L34" s="134"/>
    </row>
    <row r="35" spans="1:18" s="76" customFormat="1" ht="27.75" customHeight="1">
      <c r="A35" s="105"/>
      <c r="B35" s="105"/>
      <c r="C35" s="105"/>
      <c r="D35" s="134" t="s">
        <v>78</v>
      </c>
      <c r="E35" s="149"/>
      <c r="F35" s="149"/>
      <c r="G35" s="149"/>
      <c r="H35" s="149"/>
      <c r="I35" s="149"/>
      <c r="J35" s="149"/>
      <c r="K35" s="106"/>
      <c r="L35" s="106"/>
      <c r="M35" s="106"/>
    </row>
    <row r="36" spans="1:18" s="76" customFormat="1" ht="21" customHeight="1">
      <c r="A36" s="105"/>
      <c r="B36" s="105"/>
      <c r="C36" s="105"/>
      <c r="D36" s="134" t="s">
        <v>79</v>
      </c>
      <c r="E36" s="134"/>
      <c r="F36" s="134"/>
      <c r="G36" s="134"/>
      <c r="H36" s="134"/>
      <c r="I36" s="134"/>
      <c r="J36" s="134"/>
    </row>
    <row r="37" spans="1:18" s="76" customFormat="1" ht="14.25" customHeight="1">
      <c r="A37" s="105"/>
      <c r="B37" s="105"/>
      <c r="C37" s="105"/>
      <c r="D37" s="134" t="s">
        <v>80</v>
      </c>
      <c r="E37" s="134"/>
      <c r="F37" s="134"/>
      <c r="G37" s="134"/>
      <c r="H37" s="134"/>
      <c r="I37" s="134"/>
      <c r="J37" s="134"/>
      <c r="K37" s="134"/>
    </row>
    <row r="38" spans="1:18" s="76" customFormat="1" ht="54.75" customHeight="1">
      <c r="A38" s="105"/>
      <c r="B38" s="105"/>
      <c r="C38" s="105"/>
      <c r="D38" s="150" t="s">
        <v>81</v>
      </c>
      <c r="E38" s="150"/>
      <c r="F38" s="150"/>
      <c r="G38" s="151"/>
      <c r="H38" s="151"/>
      <c r="I38" s="151"/>
      <c r="J38" s="151"/>
      <c r="K38" s="151"/>
    </row>
    <row r="39" spans="1:18" s="76" customFormat="1" ht="48" customHeight="1">
      <c r="A39" s="105"/>
      <c r="B39" s="105"/>
      <c r="C39" s="105"/>
      <c r="D39" s="134" t="s">
        <v>82</v>
      </c>
      <c r="E39" s="134"/>
      <c r="F39" s="134"/>
      <c r="G39" s="134"/>
      <c r="H39" s="134"/>
      <c r="I39" s="134"/>
      <c r="J39" s="107"/>
    </row>
    <row r="40" spans="1:18" s="76" customFormat="1" ht="19.5" customHeight="1">
      <c r="A40" s="105"/>
      <c r="B40" s="105"/>
      <c r="C40" s="105"/>
      <c r="D40" s="129" t="s">
        <v>46</v>
      </c>
      <c r="E40" s="133"/>
      <c r="F40" s="133"/>
      <c r="G40" s="133"/>
      <c r="H40" s="133"/>
      <c r="I40" s="133"/>
      <c r="J40" s="133"/>
      <c r="K40" s="133"/>
      <c r="L40" s="133"/>
      <c r="M40" s="133"/>
      <c r="N40" s="133"/>
      <c r="O40" s="133"/>
      <c r="P40" s="133"/>
      <c r="Q40" s="133"/>
      <c r="R40" s="133"/>
    </row>
    <row r="41" spans="1:18" s="76" customFormat="1" ht="23.25" customHeight="1">
      <c r="A41" s="105"/>
      <c r="B41" s="105"/>
      <c r="C41" s="105"/>
      <c r="D41" s="129" t="s">
        <v>47</v>
      </c>
      <c r="E41" s="130"/>
      <c r="F41" s="130"/>
      <c r="G41" s="130"/>
      <c r="H41" s="130"/>
      <c r="I41" s="130"/>
      <c r="J41" s="130"/>
      <c r="K41" s="130"/>
      <c r="L41" s="130"/>
      <c r="M41" s="130"/>
      <c r="N41" s="130"/>
      <c r="O41" s="130"/>
      <c r="P41" s="130"/>
      <c r="Q41" s="130"/>
      <c r="R41" s="130"/>
    </row>
    <row r="42" spans="1:18" s="76" customFormat="1" ht="15" customHeight="1">
      <c r="D42" s="152" t="s">
        <v>83</v>
      </c>
      <c r="E42" s="152"/>
      <c r="F42" s="152"/>
      <c r="G42" s="152"/>
      <c r="H42" s="152"/>
      <c r="I42" s="152"/>
      <c r="J42" s="152"/>
    </row>
    <row r="43" spans="1:18" s="76" customFormat="1" ht="21" customHeight="1">
      <c r="A43" s="105"/>
      <c r="B43" s="105"/>
      <c r="C43" s="105"/>
      <c r="D43" s="134" t="s">
        <v>84</v>
      </c>
      <c r="E43" s="134"/>
      <c r="F43" s="134"/>
      <c r="G43" s="134"/>
    </row>
    <row r="44" spans="1:18" s="76" customFormat="1" ht="26.25" customHeight="1">
      <c r="A44" s="105"/>
      <c r="B44" s="105"/>
      <c r="C44" s="105"/>
      <c r="D44" s="134" t="s">
        <v>85</v>
      </c>
      <c r="E44" s="134"/>
      <c r="F44" s="134"/>
      <c r="G44" s="134"/>
      <c r="H44" s="134"/>
      <c r="I44" s="134"/>
      <c r="J44" s="134"/>
      <c r="K44" s="134"/>
      <c r="L44" s="134"/>
    </row>
    <row r="45" spans="1:18" s="70" customFormat="1" ht="15.75" customHeight="1">
      <c r="B45" s="108"/>
      <c r="C45" s="108"/>
      <c r="D45" s="108" t="s">
        <v>86</v>
      </c>
      <c r="E45" s="108"/>
      <c r="F45" s="108"/>
      <c r="G45" s="108"/>
      <c r="H45" s="108"/>
      <c r="I45" s="108"/>
      <c r="J45" s="108"/>
      <c r="K45" s="109"/>
      <c r="L45" s="109"/>
      <c r="M45" s="107"/>
      <c r="N45" s="76"/>
      <c r="O45" s="76"/>
      <c r="P45" s="76"/>
    </row>
    <row r="46" spans="1:18" s="70" customFormat="1" ht="11.25" customHeight="1">
      <c r="B46" s="108"/>
      <c r="C46" s="108"/>
      <c r="D46" s="108" t="s">
        <v>87</v>
      </c>
      <c r="E46" s="108"/>
      <c r="F46" s="108"/>
      <c r="G46" s="108"/>
      <c r="H46" s="108"/>
      <c r="I46" s="108"/>
      <c r="J46" s="108"/>
      <c r="K46" s="110"/>
      <c r="L46" s="110"/>
      <c r="M46" s="107"/>
      <c r="N46" s="76"/>
      <c r="O46" s="76"/>
      <c r="P46" s="76"/>
    </row>
    <row r="47" spans="1:18" s="70" customFormat="1" ht="12" customHeight="1">
      <c r="B47" s="108"/>
      <c r="C47" s="108"/>
      <c r="D47" s="108" t="s">
        <v>88</v>
      </c>
      <c r="E47" s="108"/>
      <c r="F47" s="108"/>
      <c r="G47" s="108"/>
      <c r="H47" s="108"/>
      <c r="I47" s="111"/>
      <c r="J47" s="86"/>
      <c r="K47" s="112"/>
      <c r="L47" s="112"/>
      <c r="M47" s="107"/>
      <c r="N47" s="76"/>
      <c r="O47" s="76"/>
      <c r="P47" s="76"/>
    </row>
    <row r="48" spans="1:18" s="70" customFormat="1">
      <c r="B48" s="108"/>
      <c r="C48" s="108"/>
      <c r="D48" s="108" t="s">
        <v>89</v>
      </c>
      <c r="E48" s="108"/>
      <c r="F48" s="108"/>
      <c r="G48" s="108"/>
      <c r="H48" s="108"/>
      <c r="I48" s="108"/>
      <c r="J48" s="108"/>
      <c r="K48" s="109"/>
      <c r="L48" s="109"/>
      <c r="M48" s="107"/>
      <c r="N48" s="76"/>
      <c r="O48" s="76"/>
      <c r="P48" s="76"/>
    </row>
    <row r="49" spans="2:10" s="82" customFormat="1">
      <c r="B49" s="108"/>
      <c r="C49" s="108"/>
      <c r="D49" s="108" t="s">
        <v>90</v>
      </c>
      <c r="E49" s="108"/>
      <c r="F49" s="108"/>
      <c r="G49" s="108"/>
      <c r="H49" s="108"/>
      <c r="I49" s="113"/>
      <c r="J49" s="114"/>
    </row>
    <row r="51" spans="2:10">
      <c r="D51" s="81" t="s">
        <v>91</v>
      </c>
    </row>
  </sheetData>
  <sheetProtection password="F299" sheet="1" objects="1" scenarios="1"/>
  <mergeCells count="20">
    <mergeCell ref="D43:G43"/>
    <mergeCell ref="D44:L44"/>
    <mergeCell ref="D37:K37"/>
    <mergeCell ref="D38:K38"/>
    <mergeCell ref="D39:I39"/>
    <mergeCell ref="D40:R40"/>
    <mergeCell ref="D41:R41"/>
    <mergeCell ref="D42:J42"/>
    <mergeCell ref="D36:J36"/>
    <mergeCell ref="D2:K2"/>
    <mergeCell ref="J3:L3"/>
    <mergeCell ref="F5:G5"/>
    <mergeCell ref="J5:K5"/>
    <mergeCell ref="D7:E8"/>
    <mergeCell ref="F7:J7"/>
    <mergeCell ref="D11:E11"/>
    <mergeCell ref="D19:E19"/>
    <mergeCell ref="D25:E25"/>
    <mergeCell ref="D34:L34"/>
    <mergeCell ref="D35:J35"/>
  </mergeCells>
  <hyperlinks>
    <hyperlink ref="J5" location="'Charts 2c'!A1" display="View Graphs for Table 2c"/>
    <hyperlink ref="J3" location="'2c Contents and Notes'!A1" display="Return to Contents and Notes"/>
    <hyperlink ref="D40" r:id="rId1" display="Further information on data quality and accuracy can be found on the New Cancer Waiting Times Data Management web pages."/>
    <hyperlink ref="D40:R40" r:id="rId2" display="Further information on data quality can be found on the Data Quality web pages."/>
    <hyperlink ref="D41" r:id="rId3" display="Further information on New Cancer Waiting Times Data &amp; Definitions can be found on the New Cancer Waiting Times Guidance &amp; Documents to download web pages."/>
    <hyperlink ref="D41:R41" r:id="rId4" display="Further information on New Cancer Waiting Times Data &amp; Definitions can be found on the Rules &amp; Guidance section of the website."/>
    <hyperlink ref="J3:L3" location="'Contents and Notes'!A1" display="Return to Contents and Notes"/>
  </hyperlinks>
  <pageMargins left="0.78740157480314965" right="0.78740157480314965" top="0.78740157480314965" bottom="0.78740157480314965" header="0.51181102362204722" footer="0.51181102362204722"/>
  <pageSetup paperSize="9" scale="83" orientation="landscape" r:id="rId5"/>
  <headerFooter alignWithMargins="0"/>
  <rowBreaks count="1" manualBreakCount="1">
    <brk id="33" min="3" max="11" man="1"/>
  </rowBreaks>
  <legacyDrawing r:id="rId6"/>
</worksheet>
</file>

<file path=xl/worksheets/sheet3.xml><?xml version="1.0" encoding="utf-8"?>
<worksheet xmlns="http://schemas.openxmlformats.org/spreadsheetml/2006/main" xmlns:r="http://schemas.openxmlformats.org/officeDocument/2006/relationships">
  <sheetPr codeName="Sheet34"/>
  <dimension ref="A1:AS319"/>
  <sheetViews>
    <sheetView showGridLines="0" zoomScaleNormal="100" workbookViewId="0">
      <selection sqref="A1:N1"/>
    </sheetView>
  </sheetViews>
  <sheetFormatPr defaultRowHeight="12.75"/>
  <cols>
    <col min="1" max="17" width="9.140625" style="81"/>
    <col min="18" max="45" width="9.140625" style="6"/>
    <col min="46" max="16384" width="9.140625" style="81"/>
  </cols>
  <sheetData>
    <row r="1" spans="1:35" s="6" customFormat="1" ht="27" customHeight="1">
      <c r="A1" s="153" t="s">
        <v>92</v>
      </c>
      <c r="B1" s="153"/>
      <c r="C1" s="153"/>
      <c r="D1" s="153"/>
      <c r="E1" s="153"/>
      <c r="F1" s="153"/>
      <c r="G1" s="153"/>
      <c r="H1" s="153"/>
      <c r="I1" s="153"/>
      <c r="J1" s="153"/>
      <c r="K1" s="153"/>
      <c r="L1" s="153"/>
      <c r="M1" s="153"/>
      <c r="N1" s="153"/>
      <c r="O1" s="77"/>
      <c r="P1" s="77"/>
      <c r="Q1" s="77"/>
      <c r="R1" s="5"/>
      <c r="S1" s="5"/>
      <c r="T1" s="5"/>
      <c r="U1" s="5"/>
      <c r="V1" s="5"/>
      <c r="W1" s="5"/>
      <c r="X1" s="5"/>
      <c r="Y1" s="5"/>
      <c r="Z1" s="5"/>
      <c r="AA1" s="5"/>
      <c r="AB1" s="5"/>
      <c r="AC1" s="5"/>
    </row>
    <row r="2" spans="1:35" s="6" customFormat="1" ht="15" customHeight="1">
      <c r="A2" s="78"/>
      <c r="B2" s="78"/>
      <c r="C2" s="78"/>
      <c r="D2" s="78"/>
      <c r="E2" s="78"/>
      <c r="F2" s="78"/>
      <c r="G2" s="78"/>
      <c r="H2" s="78"/>
      <c r="I2" s="78"/>
      <c r="J2" s="78"/>
      <c r="K2" s="78"/>
      <c r="L2" s="79"/>
      <c r="M2" s="154" t="s">
        <v>49</v>
      </c>
      <c r="N2" s="155"/>
      <c r="O2" s="155"/>
      <c r="P2" s="77"/>
      <c r="Q2" s="77"/>
      <c r="R2" s="5"/>
      <c r="S2" s="5"/>
      <c r="T2" s="5"/>
      <c r="U2" s="5"/>
      <c r="V2" s="5"/>
      <c r="W2" s="5"/>
      <c r="X2" s="5"/>
      <c r="Y2" s="5"/>
      <c r="Z2" s="5"/>
      <c r="AA2" s="5"/>
      <c r="AB2" s="5"/>
      <c r="AC2" s="5"/>
    </row>
    <row r="3" spans="1:35" s="6" customFormat="1" ht="12.75" customHeight="1">
      <c r="A3" s="78"/>
      <c r="B3" s="78"/>
      <c r="C3" s="78"/>
      <c r="D3" s="78"/>
      <c r="E3" s="78"/>
      <c r="F3" s="78"/>
      <c r="G3" s="78"/>
      <c r="H3" s="78"/>
      <c r="I3" s="78"/>
      <c r="J3" s="78"/>
      <c r="K3" s="78"/>
      <c r="L3" s="79"/>
      <c r="M3" s="138" t="s">
        <v>93</v>
      </c>
      <c r="N3" s="139"/>
      <c r="O3" s="79"/>
      <c r="P3" s="77"/>
      <c r="Q3" s="77"/>
      <c r="R3" s="5"/>
      <c r="S3" s="5"/>
      <c r="T3" s="5"/>
      <c r="U3" s="5"/>
      <c r="V3" s="5"/>
      <c r="W3" s="5"/>
      <c r="X3" s="5"/>
      <c r="Y3" s="5"/>
      <c r="Z3" s="5"/>
      <c r="AA3" s="5"/>
      <c r="AB3" s="5"/>
      <c r="AC3" s="5"/>
    </row>
    <row r="4" spans="1:35" s="6" customFormat="1">
      <c r="A4" s="77"/>
      <c r="B4" s="77"/>
      <c r="C4" s="77"/>
      <c r="D4" s="77"/>
      <c r="E4" s="77"/>
      <c r="F4" s="77"/>
      <c r="G4" s="77"/>
      <c r="H4" s="77"/>
      <c r="I4" s="77"/>
      <c r="J4" s="77"/>
      <c r="K4" s="77"/>
      <c r="L4" s="77"/>
      <c r="M4" s="77"/>
      <c r="N4" s="77"/>
      <c r="O4" s="77"/>
      <c r="P4" s="77"/>
      <c r="Q4" s="77"/>
      <c r="R4" s="5"/>
      <c r="S4" s="5"/>
      <c r="T4" s="5"/>
      <c r="U4" s="5"/>
      <c r="V4" s="5"/>
      <c r="W4" s="5"/>
      <c r="X4" s="5"/>
      <c r="Y4" s="5"/>
      <c r="Z4" s="5"/>
      <c r="AA4" s="5"/>
      <c r="AB4" s="5"/>
      <c r="AC4" s="5"/>
    </row>
    <row r="5" spans="1:35" s="6" customFormat="1">
      <c r="A5" s="77"/>
      <c r="B5" s="77"/>
      <c r="C5" s="77"/>
      <c r="D5" s="77"/>
      <c r="E5" s="77"/>
      <c r="F5" s="77"/>
      <c r="G5" s="77"/>
      <c r="H5" s="77"/>
      <c r="I5" s="77"/>
      <c r="J5" s="77"/>
      <c r="K5" s="77"/>
      <c r="L5" s="77"/>
      <c r="M5" s="77"/>
      <c r="N5" s="77"/>
      <c r="O5" s="77"/>
      <c r="P5" s="77"/>
      <c r="Q5" s="77"/>
      <c r="R5" s="5"/>
      <c r="S5" s="5"/>
      <c r="T5" s="5"/>
      <c r="U5" s="5"/>
      <c r="V5" s="5"/>
      <c r="W5" s="5"/>
      <c r="X5" s="5"/>
      <c r="Y5" s="5"/>
      <c r="Z5" s="5"/>
      <c r="AA5" s="5"/>
      <c r="AB5" s="5"/>
      <c r="AC5" s="5"/>
    </row>
    <row r="6" spans="1:35" s="6" customFormat="1">
      <c r="A6" s="77"/>
      <c r="B6" s="77"/>
      <c r="C6" s="77"/>
      <c r="D6" s="77"/>
      <c r="E6" s="77"/>
      <c r="F6" s="77"/>
      <c r="G6" s="77"/>
      <c r="H6" s="77"/>
      <c r="I6" s="77"/>
      <c r="J6" s="77"/>
      <c r="K6" s="77"/>
      <c r="L6" s="77"/>
      <c r="M6" s="77"/>
      <c r="N6" s="77"/>
      <c r="O6" s="77"/>
      <c r="P6" s="77"/>
      <c r="Q6" s="77"/>
      <c r="R6" s="5"/>
      <c r="S6" s="5"/>
      <c r="T6" s="5"/>
      <c r="U6" s="5"/>
      <c r="V6" s="5"/>
      <c r="W6" s="5"/>
      <c r="X6" s="5"/>
      <c r="Y6" s="5"/>
      <c r="Z6" s="5"/>
      <c r="AA6" s="5"/>
      <c r="AB6" s="5"/>
      <c r="AC6" s="5"/>
      <c r="AG6" s="5"/>
      <c r="AH6" s="5"/>
      <c r="AI6" s="5"/>
    </row>
    <row r="7" spans="1:35" s="6" customFormat="1">
      <c r="A7" s="77"/>
      <c r="B7" s="77"/>
      <c r="C7" s="77"/>
      <c r="D7" s="77"/>
      <c r="E7" s="77"/>
      <c r="F7" s="77"/>
      <c r="G7" s="77"/>
      <c r="H7" s="77"/>
      <c r="I7" s="77"/>
      <c r="J7" s="77"/>
      <c r="K7" s="77"/>
      <c r="L7" s="77"/>
      <c r="M7" s="77"/>
      <c r="N7" s="77"/>
      <c r="O7" s="77"/>
      <c r="P7" s="77"/>
      <c r="Q7" s="77"/>
      <c r="R7" s="5"/>
      <c r="S7" s="5"/>
      <c r="T7" s="5"/>
      <c r="U7" s="5"/>
      <c r="V7" s="5"/>
      <c r="W7" s="5"/>
      <c r="X7" s="5"/>
      <c r="Y7" s="5"/>
      <c r="Z7" s="5"/>
      <c r="AA7" s="5"/>
      <c r="AB7" s="5"/>
      <c r="AC7" s="5"/>
      <c r="AG7" s="5"/>
      <c r="AH7" s="5"/>
      <c r="AI7" s="5"/>
    </row>
    <row r="8" spans="1:35" s="6" customFormat="1">
      <c r="A8" s="77"/>
      <c r="B8" s="77"/>
      <c r="C8" s="77"/>
      <c r="D8" s="77"/>
      <c r="E8" s="77"/>
      <c r="F8" s="77"/>
      <c r="G8" s="77"/>
      <c r="H8" s="77"/>
      <c r="I8" s="77"/>
      <c r="J8" s="77"/>
      <c r="K8" s="77"/>
      <c r="L8" s="77"/>
      <c r="M8" s="77"/>
      <c r="N8" s="77"/>
      <c r="O8" s="77"/>
      <c r="P8" s="77"/>
      <c r="Q8" s="77"/>
      <c r="R8" s="5"/>
      <c r="S8" s="5"/>
      <c r="T8" s="5"/>
      <c r="U8" s="5"/>
      <c r="V8" s="5"/>
      <c r="W8" s="5"/>
      <c r="X8" s="5"/>
      <c r="Y8" s="5"/>
      <c r="Z8" s="5"/>
      <c r="AA8" s="5"/>
      <c r="AB8" s="7" t="str">
        <f>AB9</f>
        <v>31 Dec 2015</v>
      </c>
      <c r="AC8" s="7" t="str">
        <f>AC9</f>
        <v>31 Mar 2016</v>
      </c>
      <c r="AD8" s="7" t="str">
        <f>AD9</f>
        <v>30 Jun 2016</v>
      </c>
      <c r="AE8" s="7" t="str">
        <f>AE9</f>
        <v>30 Sep 2016</v>
      </c>
      <c r="AF8" s="7" t="str">
        <f>AF9</f>
        <v>31 Dec 2016</v>
      </c>
      <c r="AG8" s="5"/>
      <c r="AH8" s="5"/>
      <c r="AI8" s="5"/>
    </row>
    <row r="9" spans="1:35" s="6" customFormat="1">
      <c r="A9" s="77"/>
      <c r="B9" s="77"/>
      <c r="C9" s="77"/>
      <c r="D9" s="77"/>
      <c r="E9" s="77"/>
      <c r="F9" s="77"/>
      <c r="G9" s="77"/>
      <c r="H9" s="77"/>
      <c r="I9" s="77"/>
      <c r="J9" s="77"/>
      <c r="K9" s="77"/>
      <c r="L9" s="77"/>
      <c r="M9" s="77"/>
      <c r="N9" s="77"/>
      <c r="O9" s="77"/>
      <c r="P9" s="77"/>
      <c r="Q9" s="77"/>
      <c r="R9" s="5"/>
      <c r="S9" s="5"/>
      <c r="T9" s="5"/>
      <c r="U9" s="5"/>
      <c r="V9" s="5"/>
      <c r="W9" s="5"/>
      <c r="X9" s="5"/>
      <c r="Y9" s="5"/>
      <c r="Z9" s="5"/>
      <c r="AB9" s="5" t="str">
        <f>Chart_data!B4</f>
        <v>31 Dec 2015</v>
      </c>
      <c r="AC9" s="5" t="str">
        <f>Chart_data!C4</f>
        <v>31 Mar 2016</v>
      </c>
      <c r="AD9" s="5" t="str">
        <f>Chart_data!D4</f>
        <v>30 Jun 2016</v>
      </c>
      <c r="AE9" s="5" t="str">
        <f>Chart_data!E4</f>
        <v>30 Sep 2016</v>
      </c>
      <c r="AF9" s="5" t="str">
        <f>Chart_data!F4</f>
        <v>31 Dec 2016</v>
      </c>
      <c r="AG9" s="5"/>
      <c r="AH9" s="5"/>
      <c r="AI9" s="5"/>
    </row>
    <row r="10" spans="1:35" s="6" customFormat="1">
      <c r="A10" s="77"/>
      <c r="B10" s="77"/>
      <c r="C10" s="77"/>
      <c r="D10" s="77"/>
      <c r="E10" s="77"/>
      <c r="F10" s="77"/>
      <c r="G10" s="77"/>
      <c r="H10" s="77"/>
      <c r="I10" s="77"/>
      <c r="J10" s="77"/>
      <c r="K10" s="77"/>
      <c r="L10" s="77"/>
      <c r="M10" s="77"/>
      <c r="N10" s="77"/>
      <c r="O10" s="77"/>
      <c r="P10" s="77"/>
      <c r="Q10" s="77"/>
      <c r="R10" s="5"/>
      <c r="S10" s="5"/>
      <c r="T10" s="5"/>
      <c r="V10" s="5"/>
      <c r="W10" s="5"/>
      <c r="X10" s="5"/>
      <c r="Y10" s="5"/>
      <c r="Z10" s="5"/>
      <c r="AA10" s="5" t="str">
        <f>Lookup!AJ1</f>
        <v>NHS Scotland</v>
      </c>
      <c r="AB10" s="5">
        <f>Chart_data!B6</f>
        <v>5730</v>
      </c>
      <c r="AC10" s="5">
        <f>Chart_data!C6</f>
        <v>5590</v>
      </c>
      <c r="AD10" s="5">
        <f>Chart_data!D6</f>
        <v>5647</v>
      </c>
      <c r="AE10" s="5">
        <f>Chart_data!E6</f>
        <v>5749</v>
      </c>
      <c r="AF10" s="5">
        <f>Chart_data!F6</f>
        <v>5716</v>
      </c>
      <c r="AG10" s="5"/>
      <c r="AH10" s="5"/>
      <c r="AI10" s="5"/>
    </row>
    <row r="11" spans="1:35" s="6" customFormat="1">
      <c r="A11" s="77"/>
      <c r="B11" s="77"/>
      <c r="C11" s="77"/>
      <c r="D11" s="77"/>
      <c r="E11" s="77"/>
      <c r="F11" s="77"/>
      <c r="G11" s="77"/>
      <c r="H11" s="77"/>
      <c r="I11" s="77"/>
      <c r="J11" s="77"/>
      <c r="K11" s="77"/>
      <c r="L11" s="77"/>
      <c r="M11" s="77"/>
      <c r="N11" s="77"/>
      <c r="O11" s="77"/>
      <c r="P11" s="77"/>
      <c r="Q11" s="77"/>
      <c r="R11" s="5"/>
      <c r="S11" s="5"/>
      <c r="T11" s="5"/>
      <c r="V11" s="5"/>
      <c r="W11" s="5"/>
      <c r="X11" s="5"/>
      <c r="Y11" s="5"/>
      <c r="Z11" s="5"/>
      <c r="AA11" s="5" t="str">
        <f>Lookup!AJ2</f>
        <v>NOSCAN</v>
      </c>
      <c r="AB11" s="5">
        <f>Chart_data!B7</f>
        <v>1442</v>
      </c>
      <c r="AC11" s="5">
        <f>Chart_data!C7</f>
        <v>1449</v>
      </c>
      <c r="AD11" s="5">
        <f>Chart_data!D7</f>
        <v>1456</v>
      </c>
      <c r="AE11" s="5">
        <f>Chart_data!E7</f>
        <v>1546</v>
      </c>
      <c r="AF11" s="5">
        <f>Chart_data!F7</f>
        <v>1523</v>
      </c>
      <c r="AG11" s="5"/>
      <c r="AH11" s="5"/>
      <c r="AI11" s="5"/>
    </row>
    <row r="12" spans="1:35" s="6" customFormat="1">
      <c r="A12" s="77"/>
      <c r="B12" s="77"/>
      <c r="C12" s="77"/>
      <c r="D12" s="77"/>
      <c r="E12" s="77"/>
      <c r="F12" s="77"/>
      <c r="G12" s="77"/>
      <c r="H12" s="77"/>
      <c r="I12" s="77"/>
      <c r="J12" s="77"/>
      <c r="K12" s="77"/>
      <c r="L12" s="77"/>
      <c r="M12" s="77"/>
      <c r="N12" s="77"/>
      <c r="O12" s="77"/>
      <c r="P12" s="77"/>
      <c r="Q12" s="77"/>
      <c r="R12" s="5"/>
      <c r="S12" s="5"/>
      <c r="T12" s="5"/>
      <c r="V12" s="5"/>
      <c r="W12" s="5"/>
      <c r="X12" s="5"/>
      <c r="Y12" s="5"/>
      <c r="Z12" s="5"/>
      <c r="AA12" s="5" t="str">
        <f>Lookup!AJ3</f>
        <v>NHS Grampian</v>
      </c>
      <c r="AB12" s="5">
        <f>Chart_data!B8</f>
        <v>586</v>
      </c>
      <c r="AC12" s="5">
        <f>Chart_data!C8</f>
        <v>617</v>
      </c>
      <c r="AD12" s="5">
        <f>Chart_data!D8</f>
        <v>608</v>
      </c>
      <c r="AE12" s="5">
        <f>Chart_data!E8</f>
        <v>682</v>
      </c>
      <c r="AF12" s="5">
        <f>Chart_data!F8</f>
        <v>620</v>
      </c>
      <c r="AG12" s="5"/>
      <c r="AH12" s="5"/>
      <c r="AI12" s="5"/>
    </row>
    <row r="13" spans="1:35" s="6" customFormat="1">
      <c r="A13" s="77"/>
      <c r="B13" s="77"/>
      <c r="C13" s="77"/>
      <c r="D13" s="77"/>
      <c r="E13" s="77"/>
      <c r="F13" s="77"/>
      <c r="G13" s="77"/>
      <c r="H13" s="77"/>
      <c r="I13" s="77"/>
      <c r="J13" s="77"/>
      <c r="K13" s="77"/>
      <c r="L13" s="77"/>
      <c r="M13" s="77"/>
      <c r="N13" s="77"/>
      <c r="O13" s="77"/>
      <c r="P13" s="77"/>
      <c r="Q13" s="77"/>
      <c r="R13" s="5"/>
      <c r="S13" s="5"/>
      <c r="T13" s="5"/>
      <c r="V13" s="5"/>
      <c r="W13" s="5"/>
      <c r="X13" s="5"/>
      <c r="Y13" s="5"/>
      <c r="Z13" s="5"/>
      <c r="AA13" s="5" t="str">
        <f>Lookup!AJ4</f>
        <v>NHS Highland</v>
      </c>
      <c r="AB13" s="5">
        <f>Chart_data!B9</f>
        <v>312</v>
      </c>
      <c r="AC13" s="5">
        <f>Chart_data!C9</f>
        <v>287</v>
      </c>
      <c r="AD13" s="5">
        <f>Chart_data!D9</f>
        <v>277</v>
      </c>
      <c r="AE13" s="5">
        <f>Chart_data!E9</f>
        <v>284</v>
      </c>
      <c r="AF13" s="5">
        <f>Chart_data!F9</f>
        <v>276</v>
      </c>
      <c r="AG13" s="5"/>
      <c r="AH13" s="5"/>
      <c r="AI13" s="5"/>
    </row>
    <row r="14" spans="1:35" s="6" customFormat="1">
      <c r="A14" s="77"/>
      <c r="B14" s="77"/>
      <c r="C14" s="77"/>
      <c r="D14" s="77"/>
      <c r="E14" s="77"/>
      <c r="F14" s="77"/>
      <c r="G14" s="77"/>
      <c r="H14" s="77"/>
      <c r="I14" s="77"/>
      <c r="J14" s="77"/>
      <c r="K14" s="77"/>
      <c r="L14" s="77"/>
      <c r="M14" s="77"/>
      <c r="N14" s="77"/>
      <c r="O14" s="77"/>
      <c r="P14" s="77"/>
      <c r="Q14" s="77"/>
      <c r="R14" s="5"/>
      <c r="S14" s="5"/>
      <c r="T14" s="5"/>
      <c r="V14" s="5"/>
      <c r="W14" s="5"/>
      <c r="X14" s="5"/>
      <c r="Y14" s="5"/>
      <c r="Z14" s="5"/>
      <c r="AA14" s="5" t="str">
        <f>Lookup!AJ5</f>
        <v>NHS Orkney</v>
      </c>
      <c r="AB14" s="5">
        <f>Chart_data!B10</f>
        <v>2</v>
      </c>
      <c r="AC14" s="5">
        <f>Chart_data!C10</f>
        <v>1</v>
      </c>
      <c r="AD14" s="5">
        <f>Chart_data!D10</f>
        <v>8</v>
      </c>
      <c r="AE14" s="5">
        <f>Chart_data!E10</f>
        <v>5</v>
      </c>
      <c r="AF14" s="5">
        <f>Chart_data!F10</f>
        <v>5</v>
      </c>
      <c r="AG14" s="5"/>
      <c r="AH14" s="5"/>
      <c r="AI14" s="5"/>
    </row>
    <row r="15" spans="1:35" s="6" customFormat="1">
      <c r="A15" s="77"/>
      <c r="B15" s="77"/>
      <c r="C15" s="77"/>
      <c r="D15" s="77"/>
      <c r="E15" s="77"/>
      <c r="F15" s="77"/>
      <c r="G15" s="77"/>
      <c r="H15" s="77"/>
      <c r="I15" s="77"/>
      <c r="J15" s="77"/>
      <c r="K15" s="77"/>
      <c r="L15" s="77"/>
      <c r="M15" s="77"/>
      <c r="N15" s="77"/>
      <c r="O15" s="77"/>
      <c r="P15" s="77"/>
      <c r="Q15" s="77"/>
      <c r="R15" s="5"/>
      <c r="S15" s="5"/>
      <c r="T15" s="5"/>
      <c r="V15" s="5"/>
      <c r="W15" s="5"/>
      <c r="X15" s="5"/>
      <c r="Y15" s="5"/>
      <c r="Z15" s="5"/>
      <c r="AA15" s="5" t="str">
        <f>Lookup!AJ6</f>
        <v>NHS Shetland</v>
      </c>
      <c r="AB15" s="5">
        <f>Chart_data!B11</f>
        <v>5</v>
      </c>
      <c r="AC15" s="5">
        <f>Chart_data!C11</f>
        <v>13</v>
      </c>
      <c r="AD15" s="5">
        <f>Chart_data!D11</f>
        <v>10</v>
      </c>
      <c r="AE15" s="5">
        <f>Chart_data!E11</f>
        <v>17</v>
      </c>
      <c r="AF15" s="5">
        <f>Chart_data!F11</f>
        <v>23</v>
      </c>
      <c r="AG15" s="5"/>
      <c r="AH15" s="5"/>
      <c r="AI15" s="5"/>
    </row>
    <row r="16" spans="1:35" s="6" customFormat="1">
      <c r="A16" s="77"/>
      <c r="B16" s="77"/>
      <c r="C16" s="77"/>
      <c r="D16" s="77"/>
      <c r="E16" s="77"/>
      <c r="F16" s="77"/>
      <c r="G16" s="77"/>
      <c r="H16" s="77"/>
      <c r="I16" s="77"/>
      <c r="J16" s="77"/>
      <c r="K16" s="77"/>
      <c r="L16" s="77"/>
      <c r="M16" s="77"/>
      <c r="N16" s="77"/>
      <c r="O16" s="77"/>
      <c r="P16" s="77"/>
      <c r="Q16" s="77"/>
      <c r="R16" s="5"/>
      <c r="S16" s="5"/>
      <c r="T16" s="5"/>
      <c r="V16" s="5"/>
      <c r="W16" s="5"/>
      <c r="X16" s="5"/>
      <c r="Y16" s="5"/>
      <c r="Z16" s="5"/>
      <c r="AA16" s="5" t="str">
        <f>Lookup!AJ7</f>
        <v>NHS Tayside</v>
      </c>
      <c r="AB16" s="5">
        <f>Chart_data!B12</f>
        <v>526</v>
      </c>
      <c r="AC16" s="5">
        <f>Chart_data!C12</f>
        <v>520</v>
      </c>
      <c r="AD16" s="5">
        <f>Chart_data!D12</f>
        <v>538</v>
      </c>
      <c r="AE16" s="5">
        <f>Chart_data!E12</f>
        <v>548</v>
      </c>
      <c r="AF16" s="5">
        <f>Chart_data!F12</f>
        <v>591</v>
      </c>
      <c r="AG16" s="5"/>
      <c r="AH16" s="5"/>
      <c r="AI16" s="5"/>
    </row>
    <row r="17" spans="1:35" s="6" customFormat="1">
      <c r="A17" s="77"/>
      <c r="B17" s="77"/>
      <c r="C17" s="77"/>
      <c r="D17" s="77"/>
      <c r="E17" s="77"/>
      <c r="F17" s="77"/>
      <c r="G17" s="77"/>
      <c r="H17" s="77"/>
      <c r="I17" s="77"/>
      <c r="J17" s="77"/>
      <c r="K17" s="77"/>
      <c r="L17" s="77"/>
      <c r="M17" s="77"/>
      <c r="N17" s="77"/>
      <c r="O17" s="77"/>
      <c r="P17" s="77"/>
      <c r="Q17" s="77"/>
      <c r="R17" s="5"/>
      <c r="S17" s="5"/>
      <c r="T17" s="5"/>
      <c r="V17" s="5"/>
      <c r="W17" s="5"/>
      <c r="X17" s="5"/>
      <c r="Y17" s="5"/>
      <c r="Z17" s="5"/>
      <c r="AA17" s="5" t="str">
        <f>Lookup!AJ8</f>
        <v>NHS Western Isles</v>
      </c>
      <c r="AB17" s="5">
        <f>Chart_data!B13</f>
        <v>11</v>
      </c>
      <c r="AC17" s="5">
        <f>Chart_data!C13</f>
        <v>11</v>
      </c>
      <c r="AD17" s="5">
        <f>Chart_data!D13</f>
        <v>15</v>
      </c>
      <c r="AE17" s="5">
        <f>Chart_data!E13</f>
        <v>10</v>
      </c>
      <c r="AF17" s="5">
        <f>Chart_data!F13</f>
        <v>8</v>
      </c>
      <c r="AG17" s="5"/>
      <c r="AH17" s="5"/>
      <c r="AI17" s="5"/>
    </row>
    <row r="18" spans="1:35" s="6" customFormat="1">
      <c r="A18" s="77"/>
      <c r="B18" s="77"/>
      <c r="C18" s="77"/>
      <c r="D18" s="77"/>
      <c r="E18" s="77"/>
      <c r="F18" s="77"/>
      <c r="G18" s="77"/>
      <c r="H18" s="77"/>
      <c r="I18" s="77"/>
      <c r="J18" s="77"/>
      <c r="K18" s="77"/>
      <c r="L18" s="77"/>
      <c r="M18" s="77"/>
      <c r="N18" s="77"/>
      <c r="O18" s="77"/>
      <c r="P18" s="77"/>
      <c r="Q18" s="77"/>
      <c r="R18" s="5"/>
      <c r="S18" s="5"/>
      <c r="T18" s="5"/>
      <c r="V18" s="5"/>
      <c r="W18" s="5"/>
      <c r="X18" s="5"/>
      <c r="Y18" s="5"/>
      <c r="Z18" s="5"/>
      <c r="AA18" s="5" t="str">
        <f>Lookup!AJ9</f>
        <v>SCAN</v>
      </c>
      <c r="AB18" s="5">
        <f>Chart_data!B14</f>
        <v>1442</v>
      </c>
      <c r="AC18" s="5">
        <f>Chart_data!C14</f>
        <v>1449</v>
      </c>
      <c r="AD18" s="5">
        <f>Chart_data!D14</f>
        <v>1456</v>
      </c>
      <c r="AE18" s="5">
        <f>Chart_data!E14</f>
        <v>1546</v>
      </c>
      <c r="AF18" s="5">
        <f>Chart_data!F14</f>
        <v>1523</v>
      </c>
      <c r="AG18" s="5"/>
      <c r="AH18" s="5"/>
      <c r="AI18" s="5"/>
    </row>
    <row r="19" spans="1:35" s="6" customFormat="1">
      <c r="A19" s="77"/>
      <c r="B19" s="77"/>
      <c r="C19" s="77"/>
      <c r="D19" s="77"/>
      <c r="E19" s="77"/>
      <c r="F19" s="77"/>
      <c r="G19" s="77"/>
      <c r="H19" s="77"/>
      <c r="I19" s="77"/>
      <c r="J19" s="77"/>
      <c r="K19" s="77"/>
      <c r="L19" s="77"/>
      <c r="M19" s="77"/>
      <c r="N19" s="77"/>
      <c r="O19" s="77"/>
      <c r="P19" s="77"/>
      <c r="Q19" s="77"/>
      <c r="R19" s="5"/>
      <c r="S19" s="5"/>
      <c r="T19" s="5"/>
      <c r="V19" s="5"/>
      <c r="W19" s="5"/>
      <c r="X19" s="5"/>
      <c r="Y19" s="5"/>
      <c r="Z19" s="5"/>
      <c r="AA19" s="5" t="str">
        <f>Lookup!AJ10</f>
        <v>NHS Borders</v>
      </c>
      <c r="AB19" s="5">
        <f>Chart_data!B15</f>
        <v>104</v>
      </c>
      <c r="AC19" s="5">
        <f>Chart_data!C15</f>
        <v>82</v>
      </c>
      <c r="AD19" s="5">
        <f>Chart_data!D15</f>
        <v>99</v>
      </c>
      <c r="AE19" s="5">
        <f>Chart_data!E15</f>
        <v>117</v>
      </c>
      <c r="AF19" s="5">
        <f>Chart_data!F15</f>
        <v>93</v>
      </c>
      <c r="AG19" s="5"/>
      <c r="AH19" s="5"/>
      <c r="AI19" s="5"/>
    </row>
    <row r="20" spans="1:35" s="6" customFormat="1">
      <c r="A20" s="77"/>
      <c r="B20" s="77"/>
      <c r="C20" s="77"/>
      <c r="D20" s="77"/>
      <c r="E20" s="77"/>
      <c r="F20" s="77"/>
      <c r="G20" s="77"/>
      <c r="H20" s="77"/>
      <c r="I20" s="77"/>
      <c r="J20" s="77"/>
      <c r="K20" s="77"/>
      <c r="L20" s="77"/>
      <c r="M20" s="77"/>
      <c r="N20" s="77"/>
      <c r="O20" s="77"/>
      <c r="P20" s="77"/>
      <c r="Q20" s="77"/>
      <c r="R20" s="5"/>
      <c r="S20" s="5"/>
      <c r="T20" s="5"/>
      <c r="V20" s="5"/>
      <c r="W20" s="5"/>
      <c r="X20" s="5"/>
      <c r="Y20" s="5"/>
      <c r="Z20" s="5"/>
      <c r="AA20" s="5" t="str">
        <f>Lookup!AJ11</f>
        <v>NHS Dumfries and Galloway</v>
      </c>
      <c r="AB20" s="5">
        <f>Chart_data!B16</f>
        <v>159</v>
      </c>
      <c r="AC20" s="5">
        <f>Chart_data!C16</f>
        <v>144</v>
      </c>
      <c r="AD20" s="5">
        <f>Chart_data!D16</f>
        <v>146</v>
      </c>
      <c r="AE20" s="5">
        <f>Chart_data!E16</f>
        <v>143</v>
      </c>
      <c r="AF20" s="5">
        <f>Chart_data!F16</f>
        <v>123</v>
      </c>
      <c r="AG20" s="5"/>
      <c r="AH20" s="5"/>
      <c r="AI20" s="5"/>
    </row>
    <row r="21" spans="1:35" s="6" customFormat="1">
      <c r="A21" s="77"/>
      <c r="B21" s="77"/>
      <c r="C21" s="77"/>
      <c r="D21" s="77"/>
      <c r="E21" s="77"/>
      <c r="F21" s="77"/>
      <c r="G21" s="77"/>
      <c r="H21" s="77"/>
      <c r="I21" s="77"/>
      <c r="J21" s="77"/>
      <c r="K21" s="77"/>
      <c r="L21" s="77"/>
      <c r="M21" s="77"/>
      <c r="N21" s="77"/>
      <c r="O21" s="77"/>
      <c r="P21" s="77"/>
      <c r="Q21" s="77"/>
      <c r="R21" s="5"/>
      <c r="S21" s="5"/>
      <c r="T21" s="5"/>
      <c r="V21" s="5"/>
      <c r="W21" s="5"/>
      <c r="X21" s="5"/>
      <c r="Y21" s="5"/>
      <c r="Z21" s="5"/>
      <c r="AA21" s="5" t="str">
        <f>Lookup!AJ12</f>
        <v>NHS Fife</v>
      </c>
      <c r="AB21" s="5">
        <f>Chart_data!B17</f>
        <v>304</v>
      </c>
      <c r="AC21" s="5">
        <f>Chart_data!C17</f>
        <v>250</v>
      </c>
      <c r="AD21" s="5">
        <f>Chart_data!D17</f>
        <v>294</v>
      </c>
      <c r="AE21" s="5">
        <f>Chart_data!E17</f>
        <v>267</v>
      </c>
      <c r="AF21" s="5">
        <f>Chart_data!F17</f>
        <v>268</v>
      </c>
      <c r="AG21" s="5"/>
      <c r="AH21" s="5"/>
      <c r="AI21" s="5"/>
    </row>
    <row r="22" spans="1:35" s="6" customFormat="1">
      <c r="A22" s="77"/>
      <c r="B22" s="77"/>
      <c r="C22" s="77"/>
      <c r="D22" s="77"/>
      <c r="E22" s="77"/>
      <c r="F22" s="77"/>
      <c r="G22" s="77"/>
      <c r="H22" s="77"/>
      <c r="I22" s="77"/>
      <c r="J22" s="77"/>
      <c r="K22" s="77"/>
      <c r="L22" s="77"/>
      <c r="M22" s="77"/>
      <c r="N22" s="77"/>
      <c r="O22" s="77"/>
      <c r="P22" s="77"/>
      <c r="Q22" s="77"/>
      <c r="R22" s="5"/>
      <c r="S22" s="5"/>
      <c r="T22" s="5"/>
      <c r="V22" s="5"/>
      <c r="W22" s="5"/>
      <c r="X22" s="5"/>
      <c r="Y22" s="5"/>
      <c r="Z22" s="5"/>
      <c r="AA22" s="5" t="str">
        <f>Lookup!AJ13</f>
        <v>NHS Lothian</v>
      </c>
      <c r="AB22" s="5">
        <f>Chart_data!B18</f>
        <v>910</v>
      </c>
      <c r="AC22" s="5">
        <f>Chart_data!C18</f>
        <v>881</v>
      </c>
      <c r="AD22" s="5">
        <f>Chart_data!D18</f>
        <v>851</v>
      </c>
      <c r="AE22" s="5">
        <f>Chart_data!E18</f>
        <v>825</v>
      </c>
      <c r="AF22" s="5">
        <f>Chart_data!F18</f>
        <v>916</v>
      </c>
      <c r="AG22" s="5"/>
      <c r="AH22" s="5"/>
      <c r="AI22" s="5"/>
    </row>
    <row r="23" spans="1:35" s="6" customFormat="1">
      <c r="A23" s="77"/>
      <c r="B23" s="77"/>
      <c r="C23" s="77"/>
      <c r="D23" s="77"/>
      <c r="E23" s="77"/>
      <c r="F23" s="77"/>
      <c r="G23" s="77"/>
      <c r="H23" s="77"/>
      <c r="I23" s="77"/>
      <c r="J23" s="77"/>
      <c r="K23" s="77"/>
      <c r="L23" s="77"/>
      <c r="M23" s="77"/>
      <c r="N23" s="77"/>
      <c r="O23" s="77"/>
      <c r="P23" s="77"/>
      <c r="Q23" s="77"/>
      <c r="R23" s="5"/>
      <c r="S23" s="5"/>
      <c r="T23" s="5"/>
      <c r="V23" s="5"/>
      <c r="W23" s="5"/>
      <c r="X23" s="5"/>
      <c r="Y23" s="5"/>
      <c r="Z23" s="5"/>
      <c r="AA23" s="5" t="str">
        <f>Lookup!AJ14</f>
        <v>WOSCAN</v>
      </c>
      <c r="AB23" s="5">
        <f>Chart_data!B19</f>
        <v>2721</v>
      </c>
      <c r="AC23" s="5">
        <f>Chart_data!C19</f>
        <v>2699</v>
      </c>
      <c r="AD23" s="5">
        <f>Chart_data!D19</f>
        <v>2722</v>
      </c>
      <c r="AE23" s="5">
        <f>Chart_data!E19</f>
        <v>2737</v>
      </c>
      <c r="AF23" s="5">
        <f>Chart_data!F19</f>
        <v>2693</v>
      </c>
      <c r="AG23" s="5"/>
      <c r="AH23" s="5"/>
      <c r="AI23" s="5"/>
    </row>
    <row r="24" spans="1:35" s="6" customFormat="1">
      <c r="A24" s="77"/>
      <c r="B24" s="77"/>
      <c r="C24" s="77"/>
      <c r="D24" s="77"/>
      <c r="E24" s="77"/>
      <c r="F24" s="77"/>
      <c r="G24" s="77"/>
      <c r="H24" s="77"/>
      <c r="I24" s="77"/>
      <c r="J24" s="77"/>
      <c r="K24" s="77"/>
      <c r="L24" s="77"/>
      <c r="M24" s="77"/>
      <c r="N24" s="77"/>
      <c r="O24" s="77"/>
      <c r="P24" s="77"/>
      <c r="Q24" s="77"/>
      <c r="R24" s="5"/>
      <c r="S24" s="5"/>
      <c r="T24" s="5"/>
      <c r="V24" s="5"/>
      <c r="W24" s="5"/>
      <c r="X24" s="5"/>
      <c r="Y24" s="5"/>
      <c r="Z24" s="5"/>
      <c r="AA24" s="5" t="str">
        <f>Lookup!AJ15</f>
        <v>NHS Ayrshire &amp; Arran</v>
      </c>
      <c r="AB24" s="5">
        <f>Chart_data!B20</f>
        <v>351</v>
      </c>
      <c r="AC24" s="5">
        <f>Chart_data!C20</f>
        <v>324</v>
      </c>
      <c r="AD24" s="5">
        <f>Chart_data!D20</f>
        <v>333</v>
      </c>
      <c r="AE24" s="5">
        <f>Chart_data!E20</f>
        <v>374</v>
      </c>
      <c r="AF24" s="5">
        <f>Chart_data!F20</f>
        <v>342</v>
      </c>
      <c r="AG24" s="5"/>
      <c r="AH24" s="5"/>
      <c r="AI24" s="5"/>
    </row>
    <row r="25" spans="1:35" s="6" customFormat="1">
      <c r="A25" s="77"/>
      <c r="B25" s="77"/>
      <c r="C25" s="77"/>
      <c r="D25" s="77"/>
      <c r="E25" s="77"/>
      <c r="F25" s="77"/>
      <c r="G25" s="77"/>
      <c r="H25" s="77"/>
      <c r="I25" s="77"/>
      <c r="J25" s="77"/>
      <c r="K25" s="77"/>
      <c r="L25" s="77"/>
      <c r="M25" s="77"/>
      <c r="N25" s="77"/>
      <c r="O25" s="77"/>
      <c r="P25" s="77"/>
      <c r="Q25" s="77"/>
      <c r="R25" s="5"/>
      <c r="S25" s="5"/>
      <c r="T25" s="5"/>
      <c r="V25" s="5"/>
      <c r="W25" s="5"/>
      <c r="X25" s="5"/>
      <c r="Y25" s="5"/>
      <c r="Z25" s="5"/>
      <c r="AA25" s="5" t="str">
        <f>Lookup!AJ16</f>
        <v>NHS Forth Valley</v>
      </c>
      <c r="AB25" s="5">
        <f>Chart_data!B21</f>
        <v>240</v>
      </c>
      <c r="AC25" s="5">
        <f>Chart_data!C21</f>
        <v>242</v>
      </c>
      <c r="AD25" s="5">
        <f>Chart_data!D21</f>
        <v>252</v>
      </c>
      <c r="AE25" s="5">
        <f>Chart_data!E21</f>
        <v>247</v>
      </c>
      <c r="AF25" s="5">
        <f>Chart_data!F21</f>
        <v>235</v>
      </c>
      <c r="AG25" s="5"/>
      <c r="AH25" s="5"/>
      <c r="AI25" s="5"/>
    </row>
    <row r="26" spans="1:35" s="6" customFormat="1">
      <c r="A26" s="77"/>
      <c r="B26" s="77"/>
      <c r="C26" s="77"/>
      <c r="D26" s="77"/>
      <c r="E26" s="77"/>
      <c r="F26" s="77"/>
      <c r="G26" s="77"/>
      <c r="H26" s="77"/>
      <c r="I26" s="77"/>
      <c r="J26" s="77"/>
      <c r="K26" s="77"/>
      <c r="L26" s="77"/>
      <c r="M26" s="77"/>
      <c r="N26" s="77"/>
      <c r="O26" s="77"/>
      <c r="P26" s="77"/>
      <c r="Q26" s="77"/>
      <c r="R26" s="5"/>
      <c r="S26" s="5"/>
      <c r="T26" s="5"/>
      <c r="V26" s="5"/>
      <c r="W26" s="5"/>
      <c r="X26" s="5"/>
      <c r="Y26" s="5"/>
      <c r="Z26" s="5"/>
      <c r="AA26" s="5" t="str">
        <f>Lookup!AJ17</f>
        <v>NHS Greater Glasgow &amp; Clyde</v>
      </c>
      <c r="AB26" s="5">
        <f>Chart_data!B22</f>
        <v>1708</v>
      </c>
      <c r="AC26" s="5">
        <f>Chart_data!C22</f>
        <v>1693</v>
      </c>
      <c r="AD26" s="5">
        <f>Chart_data!D22</f>
        <v>1635</v>
      </c>
      <c r="AE26" s="5">
        <f>Chart_data!E22</f>
        <v>1668</v>
      </c>
      <c r="AF26" s="5">
        <f>Chart_data!F22</f>
        <v>1691</v>
      </c>
    </row>
    <row r="27" spans="1:35" s="6" customFormat="1">
      <c r="A27" s="77"/>
      <c r="B27" s="77"/>
      <c r="C27" s="77"/>
      <c r="D27" s="77"/>
      <c r="E27" s="77"/>
      <c r="F27" s="77"/>
      <c r="G27" s="77"/>
      <c r="H27" s="77"/>
      <c r="I27" s="77"/>
      <c r="J27" s="77"/>
      <c r="K27" s="77"/>
      <c r="L27" s="77"/>
      <c r="M27" s="77"/>
      <c r="N27" s="77"/>
      <c r="O27" s="77"/>
      <c r="P27" s="77"/>
      <c r="Q27" s="77"/>
      <c r="R27" s="5"/>
      <c r="S27" s="5"/>
      <c r="T27" s="5"/>
      <c r="V27" s="5"/>
      <c r="W27" s="5"/>
      <c r="X27" s="5"/>
      <c r="Y27" s="5"/>
      <c r="Z27" s="5"/>
      <c r="AA27" s="5" t="str">
        <f>Lookup!AJ18</f>
        <v>NHS Lanarkshire</v>
      </c>
      <c r="AB27" s="5">
        <f>Chart_data!B23</f>
        <v>422</v>
      </c>
      <c r="AC27" s="5">
        <f>Chart_data!C23</f>
        <v>440</v>
      </c>
      <c r="AD27" s="5">
        <f>Chart_data!D23</f>
        <v>502</v>
      </c>
      <c r="AE27" s="5">
        <f>Chart_data!E23</f>
        <v>448</v>
      </c>
      <c r="AF27" s="5">
        <f>Chart_data!F23</f>
        <v>425</v>
      </c>
    </row>
    <row r="28" spans="1:35" s="6" customFormat="1">
      <c r="A28" s="77"/>
      <c r="B28" s="77"/>
      <c r="C28" s="77"/>
      <c r="D28" s="77"/>
      <c r="E28" s="77"/>
      <c r="F28" s="77"/>
      <c r="G28" s="77"/>
      <c r="H28" s="77"/>
      <c r="I28" s="77"/>
      <c r="J28" s="77"/>
      <c r="K28" s="77"/>
      <c r="L28" s="77"/>
      <c r="M28" s="77"/>
      <c r="N28" s="77"/>
      <c r="O28" s="77"/>
      <c r="P28" s="77"/>
      <c r="Q28" s="77"/>
      <c r="R28" s="5"/>
      <c r="S28" s="5"/>
      <c r="T28" s="5"/>
      <c r="V28" s="5"/>
      <c r="W28" s="5"/>
      <c r="X28" s="5"/>
      <c r="Y28" s="5"/>
      <c r="Z28" s="5"/>
      <c r="AA28" s="5" t="str">
        <f>Lookup!AJ19</f>
        <v>Golden Jubilee National Hospital</v>
      </c>
      <c r="AB28" s="5">
        <f>Chart_data!B24</f>
        <v>90</v>
      </c>
      <c r="AC28" s="5">
        <f>Chart_data!C24</f>
        <v>85</v>
      </c>
      <c r="AD28" s="5">
        <f>Chart_data!D24</f>
        <v>79</v>
      </c>
      <c r="AE28" s="5">
        <f>Chart_data!E24</f>
        <v>114</v>
      </c>
      <c r="AF28" s="5">
        <f>Chart_data!F24</f>
        <v>100</v>
      </c>
    </row>
    <row r="29" spans="1:35" s="6" customFormat="1">
      <c r="A29" s="77"/>
      <c r="B29" s="77"/>
      <c r="C29" s="77"/>
      <c r="D29" s="77"/>
      <c r="E29" s="77"/>
      <c r="F29" s="77"/>
      <c r="G29" s="77"/>
      <c r="H29" s="77"/>
      <c r="I29" s="77"/>
      <c r="J29" s="77"/>
      <c r="K29" s="77"/>
      <c r="L29" s="77"/>
      <c r="M29" s="77"/>
      <c r="N29" s="77"/>
      <c r="O29" s="77"/>
      <c r="P29" s="77"/>
      <c r="Q29" s="77"/>
      <c r="R29" s="5"/>
      <c r="S29" s="5"/>
      <c r="T29" s="5"/>
      <c r="U29" s="5"/>
      <c r="V29" s="5"/>
      <c r="W29" s="5"/>
      <c r="X29" s="5"/>
      <c r="Y29" s="5"/>
      <c r="Z29" s="5"/>
      <c r="AA29" s="5"/>
      <c r="AB29" s="5"/>
      <c r="AC29" s="5"/>
    </row>
    <row r="30" spans="1:35" s="6" customFormat="1">
      <c r="A30" s="77"/>
      <c r="B30" s="77"/>
      <c r="C30" s="77"/>
      <c r="D30" s="77"/>
      <c r="E30" s="77"/>
      <c r="F30" s="77"/>
      <c r="G30" s="77"/>
      <c r="H30" s="77"/>
      <c r="I30" s="77"/>
      <c r="J30" s="77"/>
      <c r="K30" s="77"/>
      <c r="L30" s="77"/>
      <c r="M30" s="77"/>
      <c r="N30" s="77"/>
      <c r="O30" s="77"/>
      <c r="P30" s="77"/>
      <c r="Q30" s="77"/>
      <c r="R30" s="5"/>
      <c r="S30" s="5"/>
      <c r="T30" s="5"/>
      <c r="U30" s="5"/>
      <c r="V30" s="5"/>
      <c r="W30" s="5"/>
      <c r="X30" s="5"/>
      <c r="Y30" s="5"/>
      <c r="Z30" s="5"/>
      <c r="AA30" s="5"/>
      <c r="AB30" s="5"/>
      <c r="AC30" s="5"/>
    </row>
    <row r="31" spans="1:35" s="6" customFormat="1">
      <c r="A31" s="77"/>
      <c r="B31" s="77"/>
      <c r="C31" s="77"/>
      <c r="D31" s="77"/>
      <c r="E31" s="77"/>
      <c r="F31" s="77"/>
      <c r="G31" s="77"/>
      <c r="H31" s="77"/>
      <c r="I31" s="77"/>
      <c r="J31" s="77"/>
      <c r="K31" s="77"/>
      <c r="L31" s="77"/>
      <c r="M31" s="77"/>
      <c r="N31" s="77"/>
      <c r="O31" s="77"/>
      <c r="P31" s="77"/>
      <c r="Q31" s="77"/>
      <c r="R31" s="5"/>
      <c r="S31" s="5"/>
      <c r="T31" s="5"/>
      <c r="U31" s="5"/>
      <c r="V31" s="5"/>
      <c r="W31" s="5"/>
      <c r="X31" s="5"/>
      <c r="Y31" s="5"/>
      <c r="Z31" s="5"/>
      <c r="AA31" s="5"/>
      <c r="AB31" s="5"/>
      <c r="AC31" s="5"/>
    </row>
    <row r="32" spans="1:35" s="6" customFormat="1">
      <c r="A32" s="77"/>
      <c r="B32" s="77"/>
      <c r="C32" s="77"/>
      <c r="D32" s="77"/>
      <c r="E32" s="77"/>
      <c r="F32" s="77"/>
      <c r="G32" s="77"/>
      <c r="H32" s="77"/>
      <c r="I32" s="77"/>
      <c r="J32" s="77"/>
      <c r="K32" s="77"/>
      <c r="L32" s="77"/>
      <c r="M32" s="77"/>
      <c r="N32" s="77"/>
      <c r="O32" s="77"/>
      <c r="P32" s="77"/>
      <c r="Q32" s="77"/>
      <c r="R32" s="5"/>
      <c r="S32" s="5"/>
      <c r="T32" s="5"/>
      <c r="U32" s="5"/>
      <c r="V32" s="5"/>
      <c r="W32" s="5"/>
      <c r="X32" s="5"/>
      <c r="Y32" s="5"/>
      <c r="Z32" s="5"/>
      <c r="AA32" s="5"/>
      <c r="AB32" s="5"/>
      <c r="AC32" s="5"/>
    </row>
    <row r="33" spans="1:33" s="6" customFormat="1">
      <c r="A33" s="77"/>
      <c r="B33" s="77"/>
      <c r="C33" s="77"/>
      <c r="D33" s="77"/>
      <c r="E33" s="77"/>
      <c r="F33" s="77"/>
      <c r="G33" s="77"/>
      <c r="H33" s="77"/>
      <c r="I33" s="77"/>
      <c r="J33" s="77"/>
      <c r="K33" s="77"/>
      <c r="L33" s="77"/>
      <c r="M33" s="77"/>
      <c r="N33" s="77"/>
      <c r="O33" s="77"/>
      <c r="P33" s="77"/>
      <c r="Q33" s="77"/>
      <c r="R33" s="5"/>
      <c r="S33" s="5"/>
      <c r="T33" s="5"/>
      <c r="U33" s="5"/>
      <c r="V33" s="5"/>
      <c r="W33" s="5"/>
      <c r="X33" s="5"/>
      <c r="Y33" s="5"/>
      <c r="Z33" s="5"/>
      <c r="AA33" s="5"/>
      <c r="AB33" s="5"/>
      <c r="AC33" s="5"/>
    </row>
    <row r="34" spans="1:33" s="6" customFormat="1">
      <c r="A34" s="77"/>
      <c r="B34" s="77"/>
      <c r="C34" s="77"/>
      <c r="D34" s="77"/>
      <c r="E34" s="77"/>
      <c r="F34" s="77"/>
      <c r="G34" s="77"/>
      <c r="H34" s="77"/>
      <c r="I34" s="77"/>
      <c r="J34" s="77"/>
      <c r="K34" s="77"/>
      <c r="L34" s="77"/>
      <c r="M34" s="77"/>
      <c r="N34" s="77"/>
      <c r="O34" s="77"/>
      <c r="P34" s="77"/>
      <c r="Q34" s="77"/>
      <c r="R34" s="5"/>
      <c r="S34" s="5"/>
      <c r="T34" s="5"/>
      <c r="U34" s="5"/>
      <c r="V34" s="5"/>
      <c r="W34" s="5"/>
      <c r="X34" s="5"/>
      <c r="Y34" s="5"/>
      <c r="Z34" s="5"/>
      <c r="AA34" s="5"/>
      <c r="AB34" s="5"/>
      <c r="AC34" s="5"/>
    </row>
    <row r="35" spans="1:33" s="6" customFormat="1">
      <c r="A35" s="77"/>
      <c r="B35" s="77"/>
      <c r="C35" s="77"/>
      <c r="D35" s="77"/>
      <c r="E35" s="77"/>
      <c r="F35" s="77"/>
      <c r="G35" s="77"/>
      <c r="H35" s="77"/>
      <c r="I35" s="77"/>
      <c r="J35" s="77"/>
      <c r="K35" s="77"/>
      <c r="L35" s="77"/>
      <c r="M35" s="77"/>
      <c r="N35" s="77"/>
      <c r="O35" s="77"/>
      <c r="P35" s="77"/>
      <c r="Q35" s="77"/>
      <c r="R35" s="5"/>
      <c r="S35" s="5"/>
      <c r="T35" s="5"/>
      <c r="U35" s="5"/>
      <c r="V35" s="5"/>
      <c r="W35" s="5"/>
      <c r="X35" s="5"/>
      <c r="Y35" s="5"/>
      <c r="Z35" s="5"/>
      <c r="AA35" s="5"/>
      <c r="AB35" s="5"/>
      <c r="AC35" s="5"/>
    </row>
    <row r="36" spans="1:33" s="6" customFormat="1">
      <c r="A36" s="77"/>
      <c r="B36" s="77"/>
      <c r="C36" s="77"/>
      <c r="D36" s="77"/>
      <c r="E36" s="77"/>
      <c r="F36" s="77"/>
      <c r="G36" s="77"/>
      <c r="H36" s="77"/>
      <c r="I36" s="77"/>
      <c r="J36" s="77"/>
      <c r="K36" s="77"/>
      <c r="L36" s="77"/>
      <c r="M36" s="77"/>
      <c r="N36" s="77"/>
      <c r="O36" s="77"/>
      <c r="P36" s="77"/>
      <c r="Q36" s="77"/>
      <c r="R36" s="5"/>
      <c r="S36" s="5"/>
      <c r="T36" s="5"/>
      <c r="U36" s="5"/>
      <c r="V36" s="5"/>
      <c r="W36" s="5"/>
      <c r="X36" s="5"/>
      <c r="Y36" s="5"/>
      <c r="Z36" s="5"/>
      <c r="AA36" s="5"/>
      <c r="AB36" s="5"/>
      <c r="AC36" s="5"/>
    </row>
    <row r="37" spans="1:33" s="6" customFormat="1">
      <c r="A37" s="77"/>
      <c r="B37" s="77"/>
      <c r="C37" s="77"/>
      <c r="D37" s="77"/>
      <c r="E37" s="77"/>
      <c r="F37" s="77"/>
      <c r="G37" s="77"/>
      <c r="H37" s="77"/>
      <c r="I37" s="77"/>
      <c r="J37" s="77"/>
      <c r="K37" s="77"/>
      <c r="L37" s="77"/>
      <c r="M37" s="77"/>
      <c r="N37" s="77"/>
      <c r="O37" s="77"/>
      <c r="P37" s="77"/>
      <c r="Q37" s="77"/>
      <c r="R37" s="5"/>
      <c r="S37" s="5"/>
      <c r="T37" s="5"/>
      <c r="U37" s="5"/>
      <c r="V37" s="5"/>
      <c r="W37" s="5"/>
      <c r="X37" s="5"/>
      <c r="Y37" s="5"/>
      <c r="Z37" s="5"/>
      <c r="AA37" s="5"/>
      <c r="AB37" s="5"/>
      <c r="AC37" s="5"/>
    </row>
    <row r="38" spans="1:33" s="6" customFormat="1">
      <c r="A38" s="77"/>
      <c r="B38" s="77"/>
      <c r="C38" s="77"/>
      <c r="D38" s="77"/>
      <c r="E38" s="77"/>
      <c r="F38" s="77"/>
      <c r="G38" s="77"/>
      <c r="H38" s="77"/>
      <c r="I38" s="77"/>
      <c r="J38" s="77"/>
      <c r="K38" s="77"/>
      <c r="L38" s="77"/>
      <c r="M38" s="77"/>
      <c r="N38" s="77"/>
      <c r="O38" s="77"/>
      <c r="P38" s="77"/>
      <c r="Q38" s="77"/>
      <c r="R38" s="5"/>
      <c r="S38" s="5"/>
      <c r="T38" s="5"/>
      <c r="U38" s="5"/>
      <c r="V38" s="5"/>
      <c r="W38" s="5"/>
      <c r="X38" s="5"/>
      <c r="Y38" s="5"/>
      <c r="Z38" s="5"/>
      <c r="AA38" s="5"/>
      <c r="AB38" s="5"/>
      <c r="AC38" s="5"/>
    </row>
    <row r="39" spans="1:33" s="6" customFormat="1">
      <c r="A39" s="77"/>
      <c r="B39" s="77"/>
      <c r="C39" s="77"/>
      <c r="D39" s="77"/>
      <c r="E39" s="77"/>
      <c r="F39" s="77"/>
      <c r="G39" s="77"/>
      <c r="H39" s="77"/>
      <c r="I39" s="77"/>
      <c r="J39" s="77"/>
      <c r="K39" s="77"/>
      <c r="L39" s="77"/>
      <c r="M39" s="77"/>
      <c r="N39" s="77"/>
      <c r="O39" s="77"/>
      <c r="P39" s="77"/>
      <c r="Q39" s="77"/>
      <c r="R39" s="5"/>
      <c r="S39" s="5"/>
      <c r="T39" s="5"/>
      <c r="U39" s="5"/>
      <c r="V39" s="5"/>
      <c r="W39" s="5"/>
      <c r="X39" s="5"/>
      <c r="Y39" s="5"/>
      <c r="Z39" s="5"/>
      <c r="AA39" s="5"/>
      <c r="AB39" s="5"/>
      <c r="AC39" s="5"/>
    </row>
    <row r="40" spans="1:33" s="6" customFormat="1">
      <c r="A40" s="77"/>
      <c r="B40" s="77"/>
      <c r="C40" s="77"/>
      <c r="D40" s="77"/>
      <c r="E40" s="77"/>
      <c r="F40" s="77"/>
      <c r="G40" s="77"/>
      <c r="H40" s="77"/>
      <c r="I40" s="77"/>
      <c r="J40" s="77"/>
      <c r="K40" s="77"/>
      <c r="L40" s="77"/>
      <c r="M40" s="77"/>
      <c r="N40" s="77"/>
      <c r="O40" s="77"/>
      <c r="P40" s="77"/>
      <c r="Q40" s="77"/>
      <c r="R40" s="5"/>
      <c r="S40" s="5"/>
      <c r="T40" s="5"/>
      <c r="U40" s="5"/>
      <c r="V40" s="5"/>
      <c r="W40" s="5"/>
      <c r="X40" s="5"/>
      <c r="Y40" s="5"/>
      <c r="Z40" s="5"/>
      <c r="AA40" s="5"/>
      <c r="AB40" s="5"/>
      <c r="AC40" s="5"/>
    </row>
    <row r="41" spans="1:33" s="6" customFormat="1">
      <c r="A41" s="77"/>
      <c r="B41" s="77"/>
      <c r="C41" s="77"/>
      <c r="D41" s="77"/>
      <c r="E41" s="77"/>
      <c r="F41" s="77"/>
      <c r="G41" s="77"/>
      <c r="H41" s="77"/>
      <c r="I41" s="77"/>
      <c r="J41" s="77"/>
      <c r="K41" s="77"/>
      <c r="L41" s="77"/>
      <c r="M41" s="77"/>
      <c r="N41" s="77"/>
      <c r="O41" s="77"/>
      <c r="P41" s="77"/>
      <c r="Q41" s="77"/>
      <c r="R41" s="5"/>
      <c r="S41" s="5"/>
      <c r="T41" s="5"/>
      <c r="U41" s="5"/>
      <c r="V41" s="5"/>
      <c r="W41" s="5"/>
      <c r="X41" s="5"/>
      <c r="Y41" s="5"/>
      <c r="Z41" s="5"/>
      <c r="AA41" s="5"/>
      <c r="AB41" s="8">
        <f>Chart_data!B32</f>
        <v>0.96369982547993016</v>
      </c>
      <c r="AC41" s="8">
        <f>Chart_data!C32</f>
        <v>0.94865831842576032</v>
      </c>
      <c r="AD41" s="8">
        <f>Chart_data!D32</f>
        <v>0.95679121657517263</v>
      </c>
      <c r="AE41" s="8">
        <f>Chart_data!E32</f>
        <v>0.94312054270307877</v>
      </c>
      <c r="AF41" s="8">
        <f>Chart_data!F32</f>
        <v>0.94104268719384188</v>
      </c>
      <c r="AG41" s="9">
        <f>Lookup!V3</f>
        <v>0.95</v>
      </c>
    </row>
    <row r="42" spans="1:33" s="6" customFormat="1">
      <c r="A42" s="77"/>
      <c r="B42" s="77"/>
      <c r="C42" s="77"/>
      <c r="D42" s="77"/>
      <c r="E42" s="77"/>
      <c r="F42" s="77"/>
      <c r="G42" s="77"/>
      <c r="H42" s="77"/>
      <c r="I42" s="77"/>
      <c r="J42" s="77"/>
      <c r="K42" s="77"/>
      <c r="L42" s="77"/>
      <c r="M42" s="77"/>
      <c r="N42" s="77"/>
      <c r="O42" s="77"/>
      <c r="P42" s="77"/>
      <c r="Q42" s="77"/>
      <c r="R42" s="5"/>
      <c r="S42" s="5"/>
      <c r="T42" s="5"/>
      <c r="U42" s="5"/>
      <c r="V42" s="5"/>
      <c r="W42" s="5"/>
      <c r="X42" s="5"/>
      <c r="Y42" s="5"/>
      <c r="Z42" s="5"/>
      <c r="AA42" s="5"/>
      <c r="AB42" s="8">
        <f>Chart_data!B33</f>
        <v>0.95977808599167824</v>
      </c>
      <c r="AC42" s="8">
        <f>Chart_data!C33</f>
        <v>0.93581780538302273</v>
      </c>
      <c r="AD42" s="8">
        <f>Chart_data!D33</f>
        <v>0.9601648351648352</v>
      </c>
      <c r="AE42" s="8">
        <f>Chart_data!E33</f>
        <v>0.91914618369987067</v>
      </c>
      <c r="AF42" s="8">
        <f>Chart_data!F33</f>
        <v>0.92252133946158899</v>
      </c>
      <c r="AG42" s="9">
        <f>Lookup!V4</f>
        <v>0.95</v>
      </c>
    </row>
    <row r="43" spans="1:33" s="6" customFormat="1">
      <c r="A43" s="77"/>
      <c r="B43" s="77"/>
      <c r="C43" s="77"/>
      <c r="D43" s="77"/>
      <c r="E43" s="77"/>
      <c r="F43" s="77"/>
      <c r="G43" s="77"/>
      <c r="H43" s="77"/>
      <c r="I43" s="77"/>
      <c r="J43" s="77"/>
      <c r="K43" s="77"/>
      <c r="L43" s="77"/>
      <c r="M43" s="77"/>
      <c r="N43" s="77"/>
      <c r="O43" s="77"/>
      <c r="P43" s="77"/>
      <c r="Q43" s="77"/>
      <c r="R43" s="5"/>
      <c r="S43" s="5"/>
      <c r="T43" s="5"/>
      <c r="U43" s="5"/>
      <c r="V43" s="5"/>
      <c r="W43" s="5"/>
      <c r="X43" s="5"/>
      <c r="Y43" s="5"/>
      <c r="Z43" s="5"/>
      <c r="AA43" s="5"/>
      <c r="AB43" s="8">
        <f>Chart_data!B34</f>
        <v>0.96075085324232079</v>
      </c>
      <c r="AC43" s="8">
        <f>Chart_data!C34</f>
        <v>0.94165316045380876</v>
      </c>
      <c r="AD43" s="8">
        <f>Chart_data!D34</f>
        <v>0.96710526315789469</v>
      </c>
      <c r="AE43" s="8">
        <f>Chart_data!E34</f>
        <v>0.92815249266862165</v>
      </c>
      <c r="AF43" s="8">
        <f>Chart_data!F34</f>
        <v>0.93387096774193545</v>
      </c>
      <c r="AG43" s="9">
        <f>Lookup!V5</f>
        <v>0.95</v>
      </c>
    </row>
    <row r="44" spans="1:33" s="6" customFormat="1">
      <c r="A44" s="77"/>
      <c r="B44" s="77"/>
      <c r="C44" s="77"/>
      <c r="D44" s="77"/>
      <c r="E44" s="77"/>
      <c r="F44" s="77"/>
      <c r="G44" s="77"/>
      <c r="H44" s="77"/>
      <c r="I44" s="77"/>
      <c r="J44" s="77"/>
      <c r="K44" s="77"/>
      <c r="L44" s="77"/>
      <c r="M44" s="77"/>
      <c r="N44" s="77"/>
      <c r="O44" s="77"/>
      <c r="P44" s="77"/>
      <c r="Q44" s="77"/>
      <c r="R44" s="5"/>
      <c r="S44" s="5"/>
      <c r="T44" s="5"/>
      <c r="U44" s="5"/>
      <c r="V44" s="5"/>
      <c r="W44" s="5"/>
      <c r="X44" s="5"/>
      <c r="Y44" s="5"/>
      <c r="Z44" s="5"/>
      <c r="AA44" s="5"/>
      <c r="AB44" s="8">
        <f>Chart_data!B35</f>
        <v>0.96794871794871795</v>
      </c>
      <c r="AC44" s="8">
        <f>Chart_data!C35</f>
        <v>0.95121951219512191</v>
      </c>
      <c r="AD44" s="8">
        <f>Chart_data!D35</f>
        <v>0.96028880866425992</v>
      </c>
      <c r="AE44" s="8">
        <f>Chart_data!E35</f>
        <v>0.95070422535211263</v>
      </c>
      <c r="AF44" s="8">
        <f>Chart_data!F35</f>
        <v>0.95652173913043481</v>
      </c>
      <c r="AG44" s="9">
        <f>Lookup!V6</f>
        <v>0.95</v>
      </c>
    </row>
    <row r="45" spans="1:33" s="6" customFormat="1">
      <c r="A45" s="77"/>
      <c r="B45" s="77"/>
      <c r="C45" s="77"/>
      <c r="D45" s="77"/>
      <c r="E45" s="77"/>
      <c r="F45" s="77"/>
      <c r="G45" s="77"/>
      <c r="H45" s="77"/>
      <c r="I45" s="77"/>
      <c r="J45" s="77"/>
      <c r="K45" s="77"/>
      <c r="L45" s="77"/>
      <c r="M45" s="77"/>
      <c r="N45" s="77"/>
      <c r="O45" s="77"/>
      <c r="P45" s="77"/>
      <c r="Q45" s="77"/>
      <c r="R45" s="5"/>
      <c r="S45" s="5"/>
      <c r="T45" s="5"/>
      <c r="U45" s="5"/>
      <c r="V45" s="5"/>
      <c r="W45" s="5"/>
      <c r="X45" s="5"/>
      <c r="Y45" s="5"/>
      <c r="Z45" s="5"/>
      <c r="AA45" s="5"/>
      <c r="AB45" s="8">
        <f>Chart_data!B36</f>
        <v>1</v>
      </c>
      <c r="AC45" s="8">
        <f>Chart_data!C36</f>
        <v>1</v>
      </c>
      <c r="AD45" s="8">
        <f>Chart_data!D36</f>
        <v>1</v>
      </c>
      <c r="AE45" s="8">
        <f>Chart_data!E36</f>
        <v>1</v>
      </c>
      <c r="AF45" s="8">
        <f>Chart_data!F36</f>
        <v>1</v>
      </c>
      <c r="AG45" s="9">
        <f>Lookup!V7</f>
        <v>0.95</v>
      </c>
    </row>
    <row r="46" spans="1:33" s="6" customFormat="1">
      <c r="A46" s="77"/>
      <c r="B46" s="77"/>
      <c r="C46" s="77"/>
      <c r="D46" s="77"/>
      <c r="E46" s="77"/>
      <c r="F46" s="77"/>
      <c r="G46" s="77"/>
      <c r="H46" s="77"/>
      <c r="I46" s="77"/>
      <c r="J46" s="77"/>
      <c r="K46" s="77"/>
      <c r="L46" s="77"/>
      <c r="M46" s="77"/>
      <c r="N46" s="77"/>
      <c r="O46" s="77"/>
      <c r="P46" s="77"/>
      <c r="Q46" s="77"/>
      <c r="R46" s="5"/>
      <c r="S46" s="5"/>
      <c r="T46" s="5"/>
      <c r="U46" s="5"/>
      <c r="V46" s="5"/>
      <c r="W46" s="5"/>
      <c r="X46" s="5"/>
      <c r="Y46" s="5"/>
      <c r="Z46" s="5"/>
      <c r="AA46" s="5"/>
      <c r="AB46" s="8">
        <f>Chart_data!B37</f>
        <v>1</v>
      </c>
      <c r="AC46" s="8">
        <f>Chart_data!C37</f>
        <v>1</v>
      </c>
      <c r="AD46" s="8">
        <f>Chart_data!D37</f>
        <v>1</v>
      </c>
      <c r="AE46" s="8">
        <f>Chart_data!E37</f>
        <v>1</v>
      </c>
      <c r="AF46" s="8">
        <f>Chart_data!F37</f>
        <v>1</v>
      </c>
      <c r="AG46" s="9">
        <f>Lookup!V8</f>
        <v>0.95</v>
      </c>
    </row>
    <row r="47" spans="1:33" s="6" customFormat="1">
      <c r="A47" s="77"/>
      <c r="B47" s="77"/>
      <c r="C47" s="77"/>
      <c r="D47" s="77"/>
      <c r="E47" s="77"/>
      <c r="F47" s="77"/>
      <c r="G47" s="77"/>
      <c r="H47" s="77"/>
      <c r="I47" s="77"/>
      <c r="J47" s="77"/>
      <c r="K47" s="77"/>
      <c r="L47" s="77"/>
      <c r="M47" s="77"/>
      <c r="N47" s="77"/>
      <c r="O47" s="77"/>
      <c r="P47" s="77"/>
      <c r="Q47" s="77"/>
      <c r="R47" s="5"/>
      <c r="S47" s="5"/>
      <c r="T47" s="5"/>
      <c r="U47" s="5"/>
      <c r="V47" s="5"/>
      <c r="W47" s="5"/>
      <c r="X47" s="5"/>
      <c r="Y47" s="5"/>
      <c r="Z47" s="5"/>
      <c r="AA47" s="5"/>
      <c r="AB47" s="8">
        <f>Chart_data!B38</f>
        <v>0.95247148288973382</v>
      </c>
      <c r="AC47" s="8">
        <f>Chart_data!C38</f>
        <v>0.91730769230769227</v>
      </c>
      <c r="AD47" s="8">
        <f>Chart_data!D38</f>
        <v>0.94981412639405205</v>
      </c>
      <c r="AE47" s="8">
        <f>Chart_data!E38</f>
        <v>0.88686131386861311</v>
      </c>
      <c r="AF47" s="8">
        <f>Chart_data!F38</f>
        <v>0.89001692047377323</v>
      </c>
      <c r="AG47" s="9">
        <f>Lookup!V9</f>
        <v>0.95</v>
      </c>
    </row>
    <row r="48" spans="1:33" s="6" customFormat="1">
      <c r="A48" s="77"/>
      <c r="B48" s="77"/>
      <c r="C48" s="77"/>
      <c r="D48" s="77"/>
      <c r="E48" s="77"/>
      <c r="F48" s="77"/>
      <c r="G48" s="77"/>
      <c r="H48" s="77"/>
      <c r="I48" s="77"/>
      <c r="J48" s="77"/>
      <c r="K48" s="77"/>
      <c r="L48" s="77"/>
      <c r="M48" s="77"/>
      <c r="N48" s="77"/>
      <c r="O48" s="77"/>
      <c r="P48" s="77"/>
      <c r="Q48" s="77"/>
      <c r="R48" s="5"/>
      <c r="S48" s="5"/>
      <c r="T48" s="5"/>
      <c r="U48" s="5"/>
      <c r="V48" s="5"/>
      <c r="W48" s="5"/>
      <c r="X48" s="5"/>
      <c r="Y48" s="5"/>
      <c r="Z48" s="5"/>
      <c r="AA48" s="5"/>
      <c r="AB48" s="8">
        <f>Chart_data!B39</f>
        <v>1</v>
      </c>
      <c r="AC48" s="8">
        <f>Chart_data!C39</f>
        <v>1</v>
      </c>
      <c r="AD48" s="8">
        <f>Chart_data!D39</f>
        <v>1</v>
      </c>
      <c r="AE48" s="8">
        <f>Chart_data!E39</f>
        <v>1</v>
      </c>
      <c r="AF48" s="8">
        <f>Chart_data!F39</f>
        <v>1</v>
      </c>
      <c r="AG48" s="9">
        <f>Lookup!V10</f>
        <v>0.95</v>
      </c>
    </row>
    <row r="49" spans="1:33" s="6" customFormat="1">
      <c r="A49" s="77"/>
      <c r="B49" s="77"/>
      <c r="C49" s="77"/>
      <c r="D49" s="77"/>
      <c r="E49" s="77"/>
      <c r="F49" s="77"/>
      <c r="G49" s="77"/>
      <c r="H49" s="77"/>
      <c r="I49" s="77"/>
      <c r="J49" s="77"/>
      <c r="K49" s="77"/>
      <c r="L49" s="77"/>
      <c r="M49" s="77"/>
      <c r="N49" s="77"/>
      <c r="O49" s="77"/>
      <c r="P49" s="77"/>
      <c r="Q49" s="77"/>
      <c r="R49" s="5"/>
      <c r="S49" s="5"/>
      <c r="T49" s="5"/>
      <c r="U49" s="5"/>
      <c r="V49" s="5"/>
      <c r="W49" s="5"/>
      <c r="X49" s="5"/>
      <c r="Y49" s="5"/>
      <c r="Z49" s="5"/>
      <c r="AA49" s="5"/>
      <c r="AB49" s="8">
        <f>Chart_data!B40</f>
        <v>0.95977808599167824</v>
      </c>
      <c r="AC49" s="8">
        <f>Chart_data!C40</f>
        <v>0.93581780538302273</v>
      </c>
      <c r="AD49" s="8">
        <f>Chart_data!D40</f>
        <v>0.9601648351648352</v>
      </c>
      <c r="AE49" s="8">
        <f>Chart_data!E40</f>
        <v>0.91914618369987067</v>
      </c>
      <c r="AF49" s="8">
        <f>Chart_data!F40</f>
        <v>0.92252133946158899</v>
      </c>
      <c r="AG49" s="9">
        <f>Lookup!V11</f>
        <v>0.95</v>
      </c>
    </row>
    <row r="50" spans="1:33" s="6" customFormat="1">
      <c r="A50" s="77"/>
      <c r="B50" s="77"/>
      <c r="C50" s="77"/>
      <c r="D50" s="77"/>
      <c r="E50" s="77"/>
      <c r="F50" s="77"/>
      <c r="G50" s="77"/>
      <c r="H50" s="77"/>
      <c r="I50" s="77"/>
      <c r="J50" s="77"/>
      <c r="K50" s="77"/>
      <c r="L50" s="77"/>
      <c r="M50" s="77"/>
      <c r="N50" s="77"/>
      <c r="O50" s="77"/>
      <c r="P50" s="77"/>
      <c r="Q50" s="77"/>
      <c r="R50" s="5"/>
      <c r="S50" s="5"/>
      <c r="T50" s="5"/>
      <c r="U50" s="5"/>
      <c r="V50" s="5"/>
      <c r="W50" s="5"/>
      <c r="X50" s="5"/>
      <c r="Y50" s="5"/>
      <c r="Z50" s="5"/>
      <c r="AA50" s="5"/>
      <c r="AB50" s="8">
        <f>Chart_data!B41</f>
        <v>0.99038461538461542</v>
      </c>
      <c r="AC50" s="8">
        <f>Chart_data!C41</f>
        <v>1</v>
      </c>
      <c r="AD50" s="8">
        <f>Chart_data!D41</f>
        <v>0.98989898989898994</v>
      </c>
      <c r="AE50" s="8">
        <f>Chart_data!E41</f>
        <v>1</v>
      </c>
      <c r="AF50" s="8">
        <f>Chart_data!F41</f>
        <v>1</v>
      </c>
      <c r="AG50" s="9">
        <f>Lookup!V12</f>
        <v>0.95</v>
      </c>
    </row>
    <row r="51" spans="1:33" s="6" customFormat="1">
      <c r="A51" s="77"/>
      <c r="B51" s="77"/>
      <c r="C51" s="77"/>
      <c r="D51" s="77"/>
      <c r="E51" s="77"/>
      <c r="F51" s="77"/>
      <c r="G51" s="77"/>
      <c r="H51" s="77"/>
      <c r="I51" s="77"/>
      <c r="J51" s="77"/>
      <c r="K51" s="77"/>
      <c r="L51" s="77"/>
      <c r="M51" s="77"/>
      <c r="N51" s="77"/>
      <c r="O51" s="77"/>
      <c r="P51" s="77"/>
      <c r="Q51" s="77"/>
      <c r="R51" s="5"/>
      <c r="S51" s="5"/>
      <c r="T51" s="5"/>
      <c r="U51" s="5"/>
      <c r="V51" s="5"/>
      <c r="W51" s="5"/>
      <c r="X51" s="5"/>
      <c r="Y51" s="5"/>
      <c r="Z51" s="5"/>
      <c r="AA51" s="5"/>
      <c r="AB51" s="8">
        <f>Chart_data!B42</f>
        <v>0.98742138364779874</v>
      </c>
      <c r="AC51" s="8">
        <f>Chart_data!C42</f>
        <v>1</v>
      </c>
      <c r="AD51" s="8">
        <f>Chart_data!D42</f>
        <v>0.98630136986301364</v>
      </c>
      <c r="AE51" s="8">
        <f>Chart_data!E42</f>
        <v>0.965034965034965</v>
      </c>
      <c r="AF51" s="8">
        <f>Chart_data!F42</f>
        <v>0.95121951219512191</v>
      </c>
      <c r="AG51" s="9">
        <f>Lookup!V13</f>
        <v>0.95</v>
      </c>
    </row>
    <row r="52" spans="1:33" s="6" customFormat="1">
      <c r="A52" s="77"/>
      <c r="B52" s="77"/>
      <c r="C52" s="77"/>
      <c r="D52" s="77"/>
      <c r="E52" s="77"/>
      <c r="F52" s="77"/>
      <c r="G52" s="77"/>
      <c r="H52" s="77"/>
      <c r="I52" s="77"/>
      <c r="J52" s="77"/>
      <c r="K52" s="77"/>
      <c r="L52" s="77"/>
      <c r="M52" s="77"/>
      <c r="N52" s="77"/>
      <c r="O52" s="77"/>
      <c r="P52" s="77"/>
      <c r="Q52" s="77"/>
      <c r="R52" s="5"/>
      <c r="S52" s="5"/>
      <c r="T52" s="5"/>
      <c r="U52" s="5"/>
      <c r="V52" s="5"/>
      <c r="W52" s="5"/>
      <c r="X52" s="5"/>
      <c r="Y52" s="5"/>
      <c r="Z52" s="5"/>
      <c r="AA52" s="5"/>
      <c r="AB52" s="8">
        <f>Chart_data!B43</f>
        <v>0.97039473684210531</v>
      </c>
      <c r="AC52" s="8">
        <f>Chart_data!C43</f>
        <v>0.95599999999999996</v>
      </c>
      <c r="AD52" s="8">
        <f>Chart_data!D43</f>
        <v>0.95238095238095233</v>
      </c>
      <c r="AE52" s="8">
        <f>Chart_data!E43</f>
        <v>0.93258426966292129</v>
      </c>
      <c r="AF52" s="8">
        <f>Chart_data!F43</f>
        <v>0.98134328358208955</v>
      </c>
      <c r="AG52" s="9">
        <f>Lookup!V14</f>
        <v>0.95</v>
      </c>
    </row>
    <row r="53" spans="1:33" s="6" customFormat="1">
      <c r="A53" s="77"/>
      <c r="B53" s="77"/>
      <c r="C53" s="77"/>
      <c r="D53" s="77"/>
      <c r="E53" s="77"/>
      <c r="F53" s="77"/>
      <c r="G53" s="77"/>
      <c r="H53" s="77"/>
      <c r="I53" s="77"/>
      <c r="J53" s="77"/>
      <c r="K53" s="77"/>
      <c r="L53" s="77"/>
      <c r="M53" s="77"/>
      <c r="N53" s="77"/>
      <c r="O53" s="77"/>
      <c r="P53" s="77"/>
      <c r="Q53" s="77"/>
      <c r="R53" s="5"/>
      <c r="S53" s="5"/>
      <c r="T53" s="5"/>
      <c r="U53" s="5"/>
      <c r="V53" s="5"/>
      <c r="W53" s="5"/>
      <c r="X53" s="5"/>
      <c r="Y53" s="5"/>
      <c r="Z53" s="5"/>
      <c r="AA53" s="5"/>
      <c r="AB53" s="8">
        <f>Chart_data!B44</f>
        <v>0.96593406593406594</v>
      </c>
      <c r="AC53" s="8">
        <f>Chart_data!C44</f>
        <v>0.94778660612939836</v>
      </c>
      <c r="AD53" s="8">
        <f>Chart_data!D44</f>
        <v>0.94594594594594594</v>
      </c>
      <c r="AE53" s="8">
        <f>Chart_data!E44</f>
        <v>0.93090909090909091</v>
      </c>
      <c r="AF53" s="8">
        <f>Chart_data!F44</f>
        <v>0.93231441048034935</v>
      </c>
      <c r="AG53" s="9">
        <f>Lookup!V15</f>
        <v>0.95</v>
      </c>
    </row>
    <row r="54" spans="1:33" s="6" customFormat="1">
      <c r="A54" s="77"/>
      <c r="B54" s="77"/>
      <c r="C54" s="77"/>
      <c r="D54" s="77"/>
      <c r="E54" s="77"/>
      <c r="F54" s="77"/>
      <c r="G54" s="77"/>
      <c r="H54" s="77"/>
      <c r="I54" s="77"/>
      <c r="J54" s="77"/>
      <c r="K54" s="77"/>
      <c r="L54" s="77"/>
      <c r="M54" s="77"/>
      <c r="N54" s="77"/>
      <c r="O54" s="77"/>
      <c r="P54" s="77"/>
      <c r="Q54" s="77"/>
      <c r="R54" s="5"/>
      <c r="S54" s="5"/>
      <c r="T54" s="5"/>
      <c r="U54" s="5"/>
      <c r="V54" s="5"/>
      <c r="W54" s="5"/>
      <c r="X54" s="5"/>
      <c r="Y54" s="5"/>
      <c r="Z54" s="5"/>
      <c r="AA54" s="5"/>
      <c r="AB54" s="8">
        <f>Chart_data!B45</f>
        <v>0.96067622197721425</v>
      </c>
      <c r="AC54" s="8">
        <f>Chart_data!C45</f>
        <v>0.94924045942941826</v>
      </c>
      <c r="AD54" s="8">
        <f>Chart_data!D45</f>
        <v>0.95481263776634828</v>
      </c>
      <c r="AE54" s="8">
        <f>Chart_data!E45</f>
        <v>0.95542564852027767</v>
      </c>
      <c r="AF54" s="8">
        <f>Chart_data!F45</f>
        <v>0.94578536947642033</v>
      </c>
      <c r="AG54" s="9">
        <f>Lookup!V16</f>
        <v>0.95</v>
      </c>
    </row>
    <row r="55" spans="1:33" s="6" customFormat="1">
      <c r="A55" s="77"/>
      <c r="B55" s="77"/>
      <c r="C55" s="77"/>
      <c r="D55" s="77"/>
      <c r="E55" s="77"/>
      <c r="F55" s="77"/>
      <c r="G55" s="77"/>
      <c r="H55" s="77"/>
      <c r="I55" s="77"/>
      <c r="J55" s="77"/>
      <c r="K55" s="77"/>
      <c r="L55" s="77"/>
      <c r="M55" s="77"/>
      <c r="N55" s="77"/>
      <c r="O55" s="77"/>
      <c r="P55" s="77"/>
      <c r="Q55" s="77"/>
      <c r="R55" s="5"/>
      <c r="S55" s="5"/>
      <c r="T55" s="5"/>
      <c r="U55" s="5"/>
      <c r="V55" s="5"/>
      <c r="W55" s="5"/>
      <c r="X55" s="5"/>
      <c r="Y55" s="5"/>
      <c r="Z55" s="5"/>
      <c r="AA55" s="5"/>
      <c r="AB55" s="8">
        <f>Chart_data!B46</f>
        <v>0.9971509971509972</v>
      </c>
      <c r="AC55" s="8">
        <f>Chart_data!C46</f>
        <v>0.97222222222222221</v>
      </c>
      <c r="AD55" s="8">
        <f>Chart_data!D46</f>
        <v>0.98498498498498499</v>
      </c>
      <c r="AE55" s="8">
        <f>Chart_data!E46</f>
        <v>0.99465240641711228</v>
      </c>
      <c r="AF55" s="8">
        <f>Chart_data!F46</f>
        <v>0.99415204678362568</v>
      </c>
      <c r="AG55" s="9">
        <f>Lookup!V17</f>
        <v>0.95</v>
      </c>
    </row>
    <row r="56" spans="1:33" s="6" customFormat="1">
      <c r="A56" s="77"/>
      <c r="B56" s="77"/>
      <c r="C56" s="77"/>
      <c r="D56" s="77"/>
      <c r="E56" s="77"/>
      <c r="F56" s="77"/>
      <c r="G56" s="77"/>
      <c r="H56" s="77"/>
      <c r="I56" s="77"/>
      <c r="J56" s="77"/>
      <c r="K56" s="77"/>
      <c r="L56" s="77"/>
      <c r="M56" s="77"/>
      <c r="N56" s="77"/>
      <c r="O56" s="77"/>
      <c r="P56" s="77"/>
      <c r="Q56" s="77"/>
      <c r="R56" s="5"/>
      <c r="S56" s="5"/>
      <c r="T56" s="5"/>
      <c r="U56" s="5"/>
      <c r="V56" s="5"/>
      <c r="W56" s="5"/>
      <c r="X56" s="5"/>
      <c r="Y56" s="5"/>
      <c r="Z56" s="5"/>
      <c r="AA56" s="5"/>
      <c r="AB56" s="8">
        <f>Chart_data!B47</f>
        <v>0.98333333333333328</v>
      </c>
      <c r="AC56" s="8">
        <f>Chart_data!C47</f>
        <v>0.98347107438016534</v>
      </c>
      <c r="AD56" s="8">
        <f>Chart_data!D47</f>
        <v>0.98412698412698407</v>
      </c>
      <c r="AE56" s="8">
        <f>Chart_data!E47</f>
        <v>0.98380566801619429</v>
      </c>
      <c r="AF56" s="8">
        <f>Chart_data!F47</f>
        <v>0.97446808510638294</v>
      </c>
      <c r="AG56" s="9">
        <f>Lookup!V18</f>
        <v>0.95</v>
      </c>
    </row>
    <row r="57" spans="1:33" s="6" customFormat="1">
      <c r="A57" s="77"/>
      <c r="B57" s="77"/>
      <c r="C57" s="77"/>
      <c r="D57" s="77"/>
      <c r="E57" s="77"/>
      <c r="F57" s="77"/>
      <c r="G57" s="77"/>
      <c r="H57" s="77"/>
      <c r="I57" s="77"/>
      <c r="J57" s="77"/>
      <c r="K57" s="77"/>
      <c r="L57" s="77"/>
      <c r="M57" s="77"/>
      <c r="N57" s="77"/>
      <c r="O57" s="77"/>
      <c r="P57" s="77"/>
      <c r="Q57" s="77"/>
      <c r="R57" s="5"/>
      <c r="S57" s="5"/>
      <c r="T57" s="5"/>
      <c r="U57" s="5"/>
      <c r="V57" s="5"/>
      <c r="W57" s="5"/>
      <c r="X57" s="5"/>
      <c r="Y57" s="5"/>
      <c r="Z57" s="5"/>
      <c r="AA57" s="5"/>
      <c r="AB57" s="8">
        <f>Chart_data!B48</f>
        <v>0.95140515222482436</v>
      </c>
      <c r="AC57" s="8">
        <f>Chart_data!C48</f>
        <v>0.93384524512699352</v>
      </c>
      <c r="AD57" s="8">
        <f>Chart_data!D48</f>
        <v>0.94311926605504592</v>
      </c>
      <c r="AE57" s="8">
        <f>Chart_data!E48</f>
        <v>0.93764988009592332</v>
      </c>
      <c r="AF57" s="8">
        <f>Chart_data!F48</f>
        <v>0.92607924305144884</v>
      </c>
      <c r="AG57" s="9">
        <f>Lookup!V19</f>
        <v>0.95</v>
      </c>
    </row>
    <row r="58" spans="1:33" s="6" customFormat="1">
      <c r="A58" s="77"/>
      <c r="B58" s="77"/>
      <c r="C58" s="77"/>
      <c r="D58" s="77"/>
      <c r="E58" s="77"/>
      <c r="F58" s="77"/>
      <c r="G58" s="77"/>
      <c r="H58" s="77"/>
      <c r="I58" s="77"/>
      <c r="J58" s="77"/>
      <c r="K58" s="77"/>
      <c r="L58" s="77"/>
      <c r="M58" s="77"/>
      <c r="N58" s="77"/>
      <c r="O58" s="77"/>
      <c r="P58" s="77"/>
      <c r="Q58" s="77"/>
      <c r="R58" s="5"/>
      <c r="S58" s="5"/>
      <c r="T58" s="5"/>
      <c r="U58" s="5"/>
      <c r="V58" s="5"/>
      <c r="W58" s="5"/>
      <c r="X58" s="5"/>
      <c r="Y58" s="5"/>
      <c r="Z58" s="5"/>
      <c r="AA58" s="5"/>
      <c r="AB58" s="8">
        <f>Chart_data!B49</f>
        <v>0.95497630331753558</v>
      </c>
      <c r="AC58" s="8">
        <f>Chart_data!C49</f>
        <v>0.97272727272727277</v>
      </c>
      <c r="AD58" s="8">
        <f>Chart_data!D49</f>
        <v>0.95816733067729087</v>
      </c>
      <c r="AE58" s="8">
        <f>Chart_data!E49</f>
        <v>0.9732142857142857</v>
      </c>
      <c r="AF58" s="8">
        <f>Chart_data!F49</f>
        <v>0.96941176470588231</v>
      </c>
      <c r="AG58" s="9">
        <f>Lookup!V20</f>
        <v>0.95</v>
      </c>
    </row>
    <row r="59" spans="1:33" s="6" customFormat="1">
      <c r="A59" s="77"/>
      <c r="B59" s="77"/>
      <c r="C59" s="77"/>
      <c r="D59" s="77"/>
      <c r="E59" s="77"/>
      <c r="F59" s="77"/>
      <c r="G59" s="77"/>
      <c r="H59" s="77"/>
      <c r="I59" s="77"/>
      <c r="J59" s="77"/>
      <c r="K59" s="77"/>
      <c r="L59" s="77"/>
      <c r="M59" s="77"/>
      <c r="N59" s="77"/>
      <c r="O59" s="77"/>
      <c r="P59" s="77"/>
      <c r="Q59" s="77"/>
      <c r="R59" s="5"/>
      <c r="S59" s="5"/>
      <c r="T59" s="5"/>
      <c r="U59" s="5"/>
      <c r="V59" s="5"/>
      <c r="W59" s="5"/>
      <c r="X59" s="5"/>
      <c r="Y59" s="5"/>
      <c r="Z59" s="5"/>
      <c r="AA59" s="5"/>
      <c r="AB59" s="8">
        <f>Chart_data!B50</f>
        <v>1</v>
      </c>
      <c r="AC59" s="8">
        <f>Chart_data!C50</f>
        <v>1</v>
      </c>
      <c r="AD59" s="8">
        <f>Chart_data!D50</f>
        <v>1</v>
      </c>
      <c r="AE59" s="8">
        <f>Chart_data!E50</f>
        <v>1</v>
      </c>
      <c r="AF59" s="8">
        <f>Chart_data!F50</f>
        <v>1</v>
      </c>
      <c r="AG59" s="9">
        <f>Lookup!V21</f>
        <v>0.95</v>
      </c>
    </row>
    <row r="60" spans="1:33" s="6" customFormat="1">
      <c r="A60" s="77"/>
      <c r="B60" s="77"/>
      <c r="C60" s="77"/>
      <c r="D60" s="77"/>
      <c r="E60" s="77"/>
      <c r="F60" s="77"/>
      <c r="G60" s="77"/>
      <c r="H60" s="77"/>
      <c r="I60" s="77"/>
      <c r="J60" s="77"/>
      <c r="K60" s="77"/>
      <c r="L60" s="77"/>
      <c r="M60" s="77"/>
      <c r="N60" s="77"/>
      <c r="O60" s="77"/>
      <c r="P60" s="77"/>
      <c r="Q60" s="77"/>
      <c r="R60" s="5"/>
      <c r="S60" s="5"/>
      <c r="T60" s="5"/>
      <c r="U60" s="5"/>
      <c r="V60" s="5"/>
      <c r="W60" s="5"/>
      <c r="X60" s="5"/>
      <c r="Y60" s="5"/>
      <c r="Z60" s="5"/>
      <c r="AA60" s="5"/>
      <c r="AB60" s="8"/>
      <c r="AC60" s="8"/>
      <c r="AD60" s="8"/>
      <c r="AE60" s="8"/>
      <c r="AF60" s="8"/>
    </row>
    <row r="61" spans="1:33" s="6" customFormat="1">
      <c r="A61" s="77"/>
      <c r="B61" s="77"/>
      <c r="C61" s="77"/>
      <c r="D61" s="77"/>
      <c r="E61" s="77"/>
      <c r="F61" s="77"/>
      <c r="G61" s="77"/>
      <c r="H61" s="77"/>
      <c r="I61" s="77"/>
      <c r="J61" s="77"/>
      <c r="K61" s="77"/>
      <c r="L61" s="77"/>
      <c r="M61" s="77"/>
      <c r="N61" s="77"/>
      <c r="O61" s="77"/>
      <c r="P61" s="77"/>
      <c r="Q61" s="77"/>
      <c r="R61" s="5"/>
      <c r="S61" s="5"/>
      <c r="T61" s="5"/>
      <c r="U61" s="5"/>
      <c r="V61" s="5"/>
      <c r="W61" s="5"/>
      <c r="X61" s="5"/>
      <c r="Y61" s="5"/>
      <c r="Z61" s="5"/>
      <c r="AA61" s="5"/>
      <c r="AB61" s="5"/>
      <c r="AC61" s="5"/>
    </row>
    <row r="62" spans="1:33" s="6" customFormat="1">
      <c r="A62" s="77"/>
      <c r="B62" s="77"/>
      <c r="C62" s="77"/>
      <c r="D62" s="77"/>
      <c r="E62" s="77"/>
      <c r="F62" s="77"/>
      <c r="G62" s="77"/>
      <c r="H62" s="77"/>
      <c r="I62" s="77"/>
      <c r="J62" s="77"/>
      <c r="K62" s="77"/>
      <c r="L62" s="77"/>
      <c r="M62" s="77"/>
      <c r="N62" s="77"/>
      <c r="O62" s="77"/>
      <c r="P62" s="77"/>
      <c r="Q62" s="77"/>
      <c r="R62" s="5"/>
      <c r="S62" s="5"/>
      <c r="T62" s="5"/>
      <c r="U62" s="5"/>
      <c r="V62" s="5"/>
      <c r="W62" s="5"/>
      <c r="X62" s="5"/>
      <c r="Y62" s="5"/>
      <c r="Z62" s="5"/>
      <c r="AA62" s="5"/>
      <c r="AB62" s="5"/>
      <c r="AC62" s="5"/>
    </row>
    <row r="63" spans="1:33" s="6" customFormat="1">
      <c r="A63" s="77"/>
      <c r="B63" s="77"/>
      <c r="C63" s="77"/>
      <c r="D63" s="77"/>
      <c r="E63" s="77"/>
      <c r="F63" s="77"/>
      <c r="G63" s="77"/>
      <c r="H63" s="77"/>
      <c r="I63" s="77"/>
      <c r="J63" s="77"/>
      <c r="K63" s="77"/>
      <c r="L63" s="77"/>
      <c r="M63" s="77"/>
      <c r="N63" s="77"/>
      <c r="O63" s="77"/>
      <c r="P63" s="77"/>
      <c r="Q63" s="77"/>
      <c r="R63" s="5"/>
      <c r="S63" s="5"/>
      <c r="T63" s="5"/>
      <c r="U63" s="5"/>
      <c r="V63" s="5"/>
      <c r="W63" s="5"/>
      <c r="X63" s="5"/>
      <c r="Y63" s="5"/>
      <c r="Z63" s="5"/>
      <c r="AA63" s="5"/>
      <c r="AB63" s="5"/>
      <c r="AC63" s="5"/>
    </row>
    <row r="64" spans="1:33" s="6" customFormat="1">
      <c r="A64" s="77"/>
      <c r="B64" s="77"/>
      <c r="C64" s="77"/>
      <c r="D64" s="77"/>
      <c r="E64" s="77"/>
      <c r="F64" s="77"/>
      <c r="G64" s="77"/>
      <c r="H64" s="77"/>
      <c r="I64" s="77"/>
      <c r="J64" s="77"/>
      <c r="K64" s="77"/>
      <c r="L64" s="77"/>
      <c r="M64" s="77"/>
      <c r="N64" s="77"/>
      <c r="O64" s="77"/>
      <c r="P64" s="77"/>
      <c r="Q64" s="77"/>
      <c r="R64" s="5"/>
      <c r="S64" s="5"/>
      <c r="T64" s="5"/>
      <c r="U64" s="5"/>
      <c r="V64" s="5"/>
      <c r="W64" s="5"/>
      <c r="X64" s="5"/>
      <c r="Y64" s="5"/>
      <c r="Z64" s="5"/>
      <c r="AA64" s="5"/>
      <c r="AB64" s="5"/>
      <c r="AC64" s="5"/>
    </row>
    <row r="65" spans="1:32" s="6" customFormat="1">
      <c r="A65" s="77"/>
      <c r="B65" s="77"/>
      <c r="C65" s="77"/>
      <c r="D65" s="77"/>
      <c r="E65" s="77"/>
      <c r="F65" s="77"/>
      <c r="G65" s="77"/>
      <c r="H65" s="77"/>
      <c r="I65" s="77"/>
      <c r="J65" s="77"/>
      <c r="K65" s="77"/>
      <c r="L65" s="77"/>
      <c r="M65" s="77"/>
      <c r="N65" s="77"/>
      <c r="O65" s="77"/>
      <c r="P65" s="77"/>
      <c r="Q65" s="77"/>
      <c r="R65" s="5"/>
      <c r="S65" s="5"/>
      <c r="T65" s="5"/>
      <c r="U65" s="5"/>
      <c r="V65" s="5"/>
      <c r="W65" s="5"/>
      <c r="X65" s="5"/>
      <c r="Y65" s="5"/>
      <c r="Z65" s="5"/>
      <c r="AA65" s="5"/>
      <c r="AB65" s="5"/>
      <c r="AC65" s="5"/>
    </row>
    <row r="66" spans="1:32" s="6" customFormat="1">
      <c r="A66" s="77"/>
      <c r="B66" s="77"/>
      <c r="C66" s="77"/>
      <c r="D66" s="77"/>
      <c r="E66" s="77"/>
      <c r="F66" s="77"/>
      <c r="G66" s="77"/>
      <c r="H66" s="77"/>
      <c r="I66" s="77"/>
      <c r="J66" s="77"/>
      <c r="K66" s="77"/>
      <c r="L66" s="77"/>
      <c r="M66" s="77"/>
      <c r="N66" s="77"/>
      <c r="O66" s="77"/>
      <c r="P66" s="77"/>
      <c r="Q66" s="77"/>
      <c r="R66" s="5"/>
      <c r="S66" s="5"/>
      <c r="T66" s="5"/>
      <c r="U66" s="5"/>
      <c r="V66" s="5"/>
      <c r="W66" s="5"/>
      <c r="X66" s="5"/>
      <c r="Y66" s="5"/>
      <c r="Z66" s="5"/>
      <c r="AA66" s="5"/>
      <c r="AB66" s="5"/>
      <c r="AC66" s="5"/>
    </row>
    <row r="67" spans="1:32" s="6" customFormat="1">
      <c r="A67" s="77"/>
      <c r="B67" s="77"/>
      <c r="C67" s="77"/>
      <c r="D67" s="77"/>
      <c r="E67" s="77"/>
      <c r="F67" s="77"/>
      <c r="G67" s="77"/>
      <c r="H67" s="77"/>
      <c r="I67" s="77"/>
      <c r="J67" s="77"/>
      <c r="K67" s="77"/>
      <c r="L67" s="77"/>
      <c r="M67" s="77"/>
      <c r="N67" s="77"/>
      <c r="O67" s="77"/>
      <c r="P67" s="77"/>
      <c r="Q67" s="77"/>
      <c r="R67" s="5"/>
      <c r="S67" s="5"/>
      <c r="T67" s="5"/>
      <c r="U67" s="5"/>
      <c r="V67" s="5"/>
      <c r="W67" s="5"/>
      <c r="X67" s="5"/>
      <c r="Y67" s="5"/>
      <c r="Z67" s="5"/>
      <c r="AA67" s="5"/>
      <c r="AB67" s="5"/>
      <c r="AC67" s="5"/>
    </row>
    <row r="68" spans="1:32" s="6" customFormat="1">
      <c r="A68" s="77"/>
      <c r="B68" s="77"/>
      <c r="C68" s="77"/>
      <c r="D68" s="77"/>
      <c r="E68" s="77"/>
      <c r="F68" s="77"/>
      <c r="G68" s="77"/>
      <c r="H68" s="77"/>
      <c r="I68" s="77"/>
      <c r="J68" s="77"/>
      <c r="K68" s="77"/>
      <c r="L68" s="77"/>
      <c r="M68" s="77"/>
      <c r="N68" s="77"/>
      <c r="O68" s="77"/>
      <c r="P68" s="77"/>
      <c r="Q68" s="77"/>
      <c r="R68" s="5"/>
      <c r="S68" s="5"/>
      <c r="T68" s="5"/>
      <c r="U68" s="5"/>
      <c r="V68" s="5"/>
      <c r="W68" s="5"/>
      <c r="X68" s="5"/>
      <c r="Y68" s="5"/>
      <c r="Z68" s="5"/>
      <c r="AA68" s="5"/>
      <c r="AB68" s="5"/>
      <c r="AC68" s="5"/>
    </row>
    <row r="69" spans="1:32" s="6" customFormat="1" ht="8.25" customHeight="1">
      <c r="A69" s="80"/>
      <c r="B69" s="80"/>
      <c r="C69" s="80"/>
      <c r="D69" s="80"/>
      <c r="E69" s="80"/>
      <c r="F69" s="80"/>
      <c r="G69" s="80"/>
      <c r="H69" s="80"/>
      <c r="I69" s="80"/>
      <c r="J69" s="80"/>
      <c r="K69" s="80"/>
      <c r="L69" s="80"/>
      <c r="M69" s="80"/>
      <c r="N69" s="80"/>
      <c r="O69" s="80"/>
      <c r="P69" s="77"/>
      <c r="Q69" s="77"/>
      <c r="R69" s="5"/>
      <c r="S69" s="5"/>
      <c r="T69" s="5"/>
      <c r="U69" s="5"/>
      <c r="V69" s="5"/>
      <c r="W69" s="5"/>
      <c r="X69" s="5"/>
      <c r="Y69" s="5"/>
      <c r="Z69" s="5"/>
      <c r="AA69" s="5"/>
      <c r="AB69" s="5"/>
      <c r="AC69" s="5"/>
    </row>
    <row r="70" spans="1:32" s="6" customFormat="1">
      <c r="A70" s="77"/>
      <c r="B70" s="77"/>
      <c r="C70" s="77"/>
      <c r="D70" s="77"/>
      <c r="E70" s="77"/>
      <c r="F70" s="77"/>
      <c r="G70" s="77"/>
      <c r="H70" s="77"/>
      <c r="I70" s="77"/>
      <c r="J70" s="77"/>
      <c r="K70" s="77"/>
      <c r="L70" s="77"/>
      <c r="M70" s="77"/>
      <c r="N70" s="77"/>
      <c r="O70" s="77"/>
      <c r="P70" s="77"/>
      <c r="Q70" s="77"/>
      <c r="R70" s="5"/>
      <c r="S70" s="5"/>
      <c r="T70" s="5"/>
      <c r="U70" s="5"/>
      <c r="V70" s="5"/>
      <c r="W70" s="5"/>
      <c r="X70" s="5"/>
      <c r="Y70" s="5"/>
      <c r="Z70" s="5"/>
      <c r="AA70" s="5"/>
      <c r="AB70" s="5"/>
      <c r="AC70" s="5"/>
    </row>
    <row r="71" spans="1:32" s="6" customFormat="1">
      <c r="A71" s="77"/>
      <c r="B71" s="77"/>
      <c r="C71" s="77"/>
      <c r="D71" s="77"/>
      <c r="E71" s="77"/>
      <c r="F71" s="77"/>
      <c r="G71" s="77"/>
      <c r="H71" s="77"/>
      <c r="I71" s="77"/>
      <c r="J71" s="77"/>
      <c r="K71" s="77"/>
      <c r="L71" s="77"/>
      <c r="M71" s="77"/>
      <c r="N71" s="77"/>
      <c r="O71" s="77"/>
      <c r="P71" s="77"/>
      <c r="Q71" s="77"/>
      <c r="R71" s="5"/>
      <c r="S71" s="5"/>
      <c r="T71" s="5"/>
      <c r="U71" s="5"/>
      <c r="V71" s="5"/>
      <c r="W71" s="5"/>
      <c r="X71" s="5"/>
      <c r="Y71" s="5"/>
      <c r="Z71" s="5"/>
      <c r="AA71" s="5"/>
      <c r="AB71" s="5"/>
      <c r="AC71" s="5"/>
    </row>
    <row r="72" spans="1:32" s="6" customFormat="1">
      <c r="A72" s="77"/>
      <c r="B72" s="77"/>
      <c r="C72" s="77"/>
      <c r="D72" s="77"/>
      <c r="E72" s="77"/>
      <c r="F72" s="77"/>
      <c r="G72" s="77"/>
      <c r="H72" s="77"/>
      <c r="I72" s="77"/>
      <c r="J72" s="77"/>
      <c r="K72" s="77"/>
      <c r="L72" s="77"/>
      <c r="M72" s="77"/>
      <c r="N72" s="77"/>
      <c r="O72" s="77"/>
      <c r="P72" s="77"/>
      <c r="Q72" s="77"/>
      <c r="R72" s="5"/>
      <c r="S72" s="5"/>
      <c r="T72" s="5"/>
      <c r="U72" s="5"/>
      <c r="V72" s="5"/>
      <c r="W72" s="5"/>
      <c r="X72" s="5"/>
      <c r="Y72" s="5"/>
      <c r="Z72" s="5"/>
      <c r="AA72" s="5"/>
      <c r="AB72" s="5"/>
      <c r="AC72" s="5"/>
    </row>
    <row r="73" spans="1:32" s="6" customFormat="1">
      <c r="A73" s="77"/>
      <c r="B73" s="77"/>
      <c r="C73" s="77"/>
      <c r="D73" s="77"/>
      <c r="E73" s="77"/>
      <c r="F73" s="77"/>
      <c r="G73" s="77"/>
      <c r="H73" s="77"/>
      <c r="I73" s="77"/>
      <c r="J73" s="77"/>
      <c r="K73" s="77"/>
      <c r="L73" s="77"/>
      <c r="M73" s="77"/>
      <c r="N73" s="77"/>
      <c r="O73" s="77"/>
      <c r="P73" s="77"/>
      <c r="Q73" s="77"/>
      <c r="R73" s="5"/>
      <c r="S73" s="5"/>
      <c r="T73" s="5"/>
      <c r="U73" s="5"/>
      <c r="V73" s="5"/>
      <c r="W73" s="5"/>
      <c r="X73" s="5"/>
      <c r="Y73" s="5"/>
      <c r="Z73" s="5"/>
      <c r="AA73" s="5"/>
      <c r="AB73" s="5"/>
      <c r="AC73" s="5"/>
    </row>
    <row r="74" spans="1:32" s="6" customFormat="1">
      <c r="A74" s="77"/>
      <c r="B74" s="77"/>
      <c r="C74" s="77"/>
      <c r="D74" s="77"/>
      <c r="E74" s="77"/>
      <c r="F74" s="77"/>
      <c r="G74" s="77"/>
      <c r="H74" s="77"/>
      <c r="I74" s="77"/>
      <c r="J74" s="77"/>
      <c r="K74" s="77"/>
      <c r="L74" s="77"/>
      <c r="M74" s="77"/>
      <c r="N74" s="77"/>
      <c r="O74" s="77"/>
      <c r="P74" s="77"/>
      <c r="Q74" s="77"/>
      <c r="R74" s="5"/>
      <c r="S74" s="5"/>
      <c r="T74" s="5"/>
      <c r="U74" s="5"/>
      <c r="V74" s="5"/>
      <c r="W74" s="5"/>
      <c r="X74" s="5"/>
      <c r="Y74" s="5"/>
      <c r="Z74" s="5"/>
      <c r="AA74" s="5"/>
      <c r="AB74" s="5">
        <f>Chart_data!B57</f>
        <v>168</v>
      </c>
      <c r="AC74" s="5">
        <f>Chart_data!C57</f>
        <v>118</v>
      </c>
      <c r="AD74" s="5">
        <f>Chart_data!D57</f>
        <v>145</v>
      </c>
      <c r="AE74" s="5">
        <f>Chart_data!E57</f>
        <v>138</v>
      </c>
      <c r="AF74" s="5">
        <f>Chart_data!F57</f>
        <v>176</v>
      </c>
    </row>
    <row r="75" spans="1:32" s="6" customFormat="1">
      <c r="A75" s="77"/>
      <c r="B75" s="77"/>
      <c r="C75" s="77"/>
      <c r="D75" s="77"/>
      <c r="E75" s="77"/>
      <c r="F75" s="77"/>
      <c r="G75" s="77"/>
      <c r="H75" s="77"/>
      <c r="I75" s="77"/>
      <c r="J75" s="77"/>
      <c r="K75" s="77"/>
      <c r="L75" s="77"/>
      <c r="M75" s="77"/>
      <c r="N75" s="77"/>
      <c r="O75" s="77"/>
      <c r="P75" s="77"/>
      <c r="Q75" s="77"/>
      <c r="R75" s="5"/>
      <c r="S75" s="5"/>
      <c r="T75" s="5"/>
      <c r="U75" s="5"/>
      <c r="V75" s="5"/>
      <c r="W75" s="5"/>
      <c r="X75" s="5"/>
      <c r="Y75" s="5"/>
      <c r="Z75" s="5"/>
      <c r="AA75" s="5"/>
      <c r="AB75" s="5">
        <f>Chart_data!B58</f>
        <v>112</v>
      </c>
      <c r="AC75" s="5">
        <f>Chart_data!C58</f>
        <v>92</v>
      </c>
      <c r="AD75" s="5">
        <f>Chart_data!D58</f>
        <v>145</v>
      </c>
      <c r="AE75" s="5">
        <f>Chart_data!E58</f>
        <v>111</v>
      </c>
      <c r="AF75" s="5">
        <f>Chart_data!F58</f>
        <v>176</v>
      </c>
    </row>
    <row r="76" spans="1:32" s="6" customFormat="1">
      <c r="A76" s="77"/>
      <c r="B76" s="77"/>
      <c r="C76" s="77"/>
      <c r="D76" s="77"/>
      <c r="E76" s="77"/>
      <c r="F76" s="77"/>
      <c r="G76" s="77"/>
      <c r="H76" s="77"/>
      <c r="I76" s="77"/>
      <c r="J76" s="77"/>
      <c r="K76" s="77"/>
      <c r="L76" s="77"/>
      <c r="M76" s="77"/>
      <c r="N76" s="77"/>
      <c r="O76" s="77"/>
      <c r="P76" s="77"/>
      <c r="Q76" s="77"/>
      <c r="R76" s="5"/>
      <c r="S76" s="5"/>
      <c r="T76" s="5"/>
      <c r="U76" s="5"/>
      <c r="V76" s="5"/>
      <c r="W76" s="5"/>
      <c r="X76" s="5"/>
      <c r="Y76" s="5"/>
      <c r="Z76" s="5"/>
      <c r="AA76" s="5"/>
      <c r="AB76" s="5">
        <f>Chart_data!B59</f>
        <v>83</v>
      </c>
      <c r="AC76" s="5">
        <f>Chart_data!C59</f>
        <v>88</v>
      </c>
      <c r="AD76" s="5">
        <f>Chart_data!D59</f>
        <v>145</v>
      </c>
      <c r="AE76" s="5">
        <f>Chart_data!E59</f>
        <v>84</v>
      </c>
      <c r="AF76" s="5">
        <f>Chart_data!F59</f>
        <v>176</v>
      </c>
    </row>
    <row r="77" spans="1:32" s="6" customFormat="1">
      <c r="A77" s="77"/>
      <c r="B77" s="77"/>
      <c r="C77" s="77"/>
      <c r="D77" s="77"/>
      <c r="E77" s="77"/>
      <c r="F77" s="77"/>
      <c r="G77" s="77"/>
      <c r="H77" s="77"/>
      <c r="I77" s="77"/>
      <c r="J77" s="77"/>
      <c r="K77" s="77"/>
      <c r="L77" s="77"/>
      <c r="M77" s="77"/>
      <c r="N77" s="77"/>
      <c r="O77" s="77"/>
      <c r="P77" s="77"/>
      <c r="Q77" s="77"/>
      <c r="R77" s="5"/>
      <c r="S77" s="5"/>
      <c r="T77" s="5"/>
      <c r="U77" s="5"/>
      <c r="V77" s="5"/>
      <c r="W77" s="5"/>
      <c r="X77" s="5"/>
      <c r="Y77" s="5"/>
      <c r="Z77" s="5"/>
      <c r="AA77" s="5"/>
      <c r="AB77" s="5">
        <f>Chart_data!B60</f>
        <v>112</v>
      </c>
      <c r="AC77" s="5">
        <f>Chart_data!C60</f>
        <v>86</v>
      </c>
      <c r="AD77" s="5">
        <f>Chart_data!D60</f>
        <v>67</v>
      </c>
      <c r="AE77" s="5">
        <f>Chart_data!E60</f>
        <v>98</v>
      </c>
      <c r="AF77" s="5">
        <f>Chart_data!F60</f>
        <v>98</v>
      </c>
    </row>
    <row r="78" spans="1:32" s="6" customFormat="1">
      <c r="A78" s="77"/>
      <c r="B78" s="77"/>
      <c r="C78" s="77"/>
      <c r="D78" s="77"/>
      <c r="E78" s="77"/>
      <c r="F78" s="77"/>
      <c r="G78" s="77"/>
      <c r="H78" s="77"/>
      <c r="I78" s="77"/>
      <c r="J78" s="77"/>
      <c r="K78" s="77"/>
      <c r="L78" s="77"/>
      <c r="M78" s="77"/>
      <c r="N78" s="77"/>
      <c r="O78" s="77"/>
      <c r="P78" s="77"/>
      <c r="Q78" s="77"/>
      <c r="R78" s="5"/>
      <c r="S78" s="5"/>
      <c r="T78" s="5"/>
      <c r="U78" s="5"/>
      <c r="V78" s="5"/>
      <c r="W78" s="5"/>
      <c r="X78" s="5"/>
      <c r="Y78" s="5"/>
      <c r="Z78" s="5"/>
      <c r="AA78" s="5"/>
      <c r="AB78" s="5">
        <f>Chart_data!B61</f>
        <v>0</v>
      </c>
      <c r="AC78" s="5">
        <f>Chart_data!C61</f>
        <v>8</v>
      </c>
      <c r="AD78" s="5">
        <f>Chart_data!D61</f>
        <v>18</v>
      </c>
      <c r="AE78" s="5">
        <f>Chart_data!E61</f>
        <v>12</v>
      </c>
      <c r="AF78" s="5">
        <f>Chart_data!F61</f>
        <v>18</v>
      </c>
    </row>
    <row r="79" spans="1:32" s="6" customFormat="1">
      <c r="A79" s="77"/>
      <c r="B79" s="77"/>
      <c r="C79" s="77"/>
      <c r="D79" s="77"/>
      <c r="E79" s="77"/>
      <c r="F79" s="77"/>
      <c r="G79" s="77"/>
      <c r="H79" s="77"/>
      <c r="I79" s="77"/>
      <c r="J79" s="77"/>
      <c r="K79" s="77"/>
      <c r="L79" s="77"/>
      <c r="M79" s="77"/>
      <c r="N79" s="77"/>
      <c r="O79" s="77"/>
      <c r="P79" s="77"/>
      <c r="Q79" s="77"/>
      <c r="R79" s="5"/>
      <c r="S79" s="5"/>
      <c r="T79" s="5"/>
      <c r="U79" s="5"/>
      <c r="V79" s="5"/>
      <c r="W79" s="5"/>
      <c r="X79" s="5"/>
      <c r="Y79" s="5"/>
      <c r="Z79" s="5"/>
      <c r="AA79" s="5"/>
      <c r="AB79" s="5">
        <f>Chart_data!B62</f>
        <v>13</v>
      </c>
      <c r="AC79" s="5">
        <f>Chart_data!C62</f>
        <v>19</v>
      </c>
      <c r="AD79" s="5">
        <f>Chart_data!D62</f>
        <v>26</v>
      </c>
      <c r="AE79" s="5">
        <f>Chart_data!E62</f>
        <v>19</v>
      </c>
      <c r="AF79" s="5">
        <f>Chart_data!F62</f>
        <v>22</v>
      </c>
    </row>
    <row r="80" spans="1:32" s="6" customFormat="1">
      <c r="A80" s="77"/>
      <c r="B80" s="77"/>
      <c r="C80" s="77"/>
      <c r="D80" s="77"/>
      <c r="E80" s="77"/>
      <c r="F80" s="77"/>
      <c r="G80" s="77"/>
      <c r="H80" s="77"/>
      <c r="I80" s="77"/>
      <c r="J80" s="77"/>
      <c r="K80" s="77"/>
      <c r="L80" s="77"/>
      <c r="M80" s="77"/>
      <c r="N80" s="77"/>
      <c r="O80" s="77"/>
      <c r="P80" s="77"/>
      <c r="Q80" s="77"/>
      <c r="R80" s="5"/>
      <c r="S80" s="5"/>
      <c r="T80" s="5"/>
      <c r="U80" s="5"/>
      <c r="V80" s="5"/>
      <c r="W80" s="5"/>
      <c r="X80" s="5"/>
      <c r="Y80" s="5"/>
      <c r="Z80" s="5"/>
      <c r="AA80" s="5"/>
      <c r="AB80" s="5">
        <f>Chart_data!B63</f>
        <v>83</v>
      </c>
      <c r="AC80" s="5">
        <f>Chart_data!C63</f>
        <v>92</v>
      </c>
      <c r="AD80" s="5">
        <f>Chart_data!D63</f>
        <v>97</v>
      </c>
      <c r="AE80" s="5">
        <f>Chart_data!E63</f>
        <v>111</v>
      </c>
      <c r="AF80" s="5">
        <f>Chart_data!F63</f>
        <v>82</v>
      </c>
    </row>
    <row r="81" spans="1:32" s="6" customFormat="1">
      <c r="A81" s="77"/>
      <c r="B81" s="77"/>
      <c r="C81" s="77"/>
      <c r="D81" s="77"/>
      <c r="E81" s="77"/>
      <c r="F81" s="77"/>
      <c r="G81" s="77"/>
      <c r="H81" s="77"/>
      <c r="I81" s="77"/>
      <c r="J81" s="77"/>
      <c r="K81" s="77"/>
      <c r="L81" s="77"/>
      <c r="M81" s="77"/>
      <c r="N81" s="77"/>
      <c r="O81" s="77"/>
      <c r="P81" s="77"/>
      <c r="Q81" s="77"/>
      <c r="R81" s="5"/>
      <c r="S81" s="5"/>
      <c r="T81" s="5"/>
      <c r="U81" s="5"/>
      <c r="V81" s="5"/>
      <c r="W81" s="5"/>
      <c r="X81" s="5"/>
      <c r="Y81" s="5"/>
      <c r="Z81" s="5"/>
      <c r="AA81" s="5"/>
      <c r="AB81" s="5">
        <f>Chart_data!B64</f>
        <v>25</v>
      </c>
      <c r="AC81" s="5">
        <f>Chart_data!C64</f>
        <v>14</v>
      </c>
      <c r="AD81" s="5">
        <f>Chart_data!D64</f>
        <v>15</v>
      </c>
      <c r="AE81" s="5">
        <f>Chart_data!E64</f>
        <v>13</v>
      </c>
      <c r="AF81" s="5">
        <f>Chart_data!F64</f>
        <v>9</v>
      </c>
    </row>
    <row r="82" spans="1:32" s="6" customFormat="1">
      <c r="A82" s="77"/>
      <c r="B82" s="77"/>
      <c r="C82" s="77"/>
      <c r="D82" s="77"/>
      <c r="E82" s="77"/>
      <c r="F82" s="77"/>
      <c r="G82" s="77"/>
      <c r="H82" s="77"/>
      <c r="I82" s="77"/>
      <c r="J82" s="77"/>
      <c r="K82" s="77"/>
      <c r="L82" s="77"/>
      <c r="M82" s="77"/>
      <c r="N82" s="77"/>
      <c r="O82" s="77"/>
      <c r="P82" s="77"/>
      <c r="Q82" s="77"/>
      <c r="R82" s="5"/>
      <c r="S82" s="5"/>
      <c r="T82" s="5"/>
      <c r="U82" s="5"/>
      <c r="V82" s="5"/>
      <c r="W82" s="5"/>
      <c r="X82" s="5"/>
      <c r="Y82" s="5"/>
      <c r="Z82" s="5"/>
      <c r="AA82" s="5"/>
      <c r="AB82" s="5">
        <f>Chart_data!B65</f>
        <v>112</v>
      </c>
      <c r="AC82" s="5">
        <f>Chart_data!C65</f>
        <v>92</v>
      </c>
      <c r="AD82" s="5">
        <f>Chart_data!D65</f>
        <v>145</v>
      </c>
      <c r="AE82" s="5">
        <f>Chart_data!E65</f>
        <v>111</v>
      </c>
      <c r="AF82" s="5">
        <f>Chart_data!F65</f>
        <v>176</v>
      </c>
    </row>
    <row r="83" spans="1:32" s="6" customFormat="1">
      <c r="A83" s="77"/>
      <c r="B83" s="77"/>
      <c r="C83" s="77"/>
      <c r="D83" s="77"/>
      <c r="E83" s="77"/>
      <c r="F83" s="77"/>
      <c r="G83" s="77"/>
      <c r="H83" s="77"/>
      <c r="I83" s="77"/>
      <c r="J83" s="77"/>
      <c r="K83" s="77"/>
      <c r="L83" s="77"/>
      <c r="M83" s="77"/>
      <c r="N83" s="77"/>
      <c r="O83" s="77"/>
      <c r="P83" s="77"/>
      <c r="Q83" s="77"/>
      <c r="R83" s="5"/>
      <c r="S83" s="5"/>
      <c r="T83" s="5"/>
      <c r="U83" s="5"/>
      <c r="V83" s="5"/>
      <c r="W83" s="5"/>
      <c r="X83" s="5"/>
      <c r="Y83" s="5"/>
      <c r="Z83" s="5"/>
      <c r="AA83" s="5"/>
      <c r="AB83" s="5">
        <f>Chart_data!B66</f>
        <v>39</v>
      </c>
      <c r="AC83" s="5">
        <f>Chart_data!C66</f>
        <v>31</v>
      </c>
      <c r="AD83" s="5">
        <f>Chart_data!D66</f>
        <v>56</v>
      </c>
      <c r="AE83" s="5">
        <f>Chart_data!E66</f>
        <v>28</v>
      </c>
      <c r="AF83" s="5">
        <f>Chart_data!F66</f>
        <v>28</v>
      </c>
    </row>
    <row r="84" spans="1:32" s="6" customFormat="1">
      <c r="A84" s="77"/>
      <c r="B84" s="77"/>
      <c r="C84" s="77"/>
      <c r="D84" s="77"/>
      <c r="E84" s="77"/>
      <c r="F84" s="77"/>
      <c r="G84" s="77"/>
      <c r="H84" s="77"/>
      <c r="I84" s="77"/>
      <c r="J84" s="77"/>
      <c r="K84" s="77"/>
      <c r="L84" s="77"/>
      <c r="M84" s="77"/>
      <c r="N84" s="77"/>
      <c r="O84" s="77"/>
      <c r="P84" s="77"/>
      <c r="Q84" s="77"/>
      <c r="R84" s="5"/>
      <c r="S84" s="5"/>
      <c r="T84" s="5"/>
      <c r="U84" s="5"/>
      <c r="V84" s="5"/>
      <c r="W84" s="5"/>
      <c r="X84" s="5"/>
      <c r="Y84" s="5"/>
      <c r="Z84" s="5"/>
      <c r="AA84" s="5"/>
      <c r="AB84" s="5">
        <f>Chart_data!B67</f>
        <v>52</v>
      </c>
      <c r="AC84" s="5">
        <f>Chart_data!C67</f>
        <v>31</v>
      </c>
      <c r="AD84" s="5">
        <f>Chart_data!D67</f>
        <v>39</v>
      </c>
      <c r="AE84" s="5">
        <f>Chart_data!E67</f>
        <v>83</v>
      </c>
      <c r="AF84" s="5">
        <f>Chart_data!F67</f>
        <v>114</v>
      </c>
    </row>
    <row r="85" spans="1:32" s="6" customFormat="1">
      <c r="A85" s="77"/>
      <c r="B85" s="77"/>
      <c r="C85" s="77"/>
      <c r="D85" s="77"/>
      <c r="E85" s="77"/>
      <c r="F85" s="77"/>
      <c r="G85" s="77"/>
      <c r="H85" s="77"/>
      <c r="I85" s="77"/>
      <c r="J85" s="77"/>
      <c r="K85" s="77"/>
      <c r="L85" s="77"/>
      <c r="M85" s="77"/>
      <c r="N85" s="77"/>
      <c r="O85" s="77"/>
      <c r="P85" s="77"/>
      <c r="Q85" s="77"/>
      <c r="R85" s="5"/>
      <c r="S85" s="5"/>
      <c r="T85" s="5"/>
      <c r="U85" s="5"/>
      <c r="V85" s="5"/>
      <c r="W85" s="5"/>
      <c r="X85" s="5"/>
      <c r="Y85" s="5"/>
      <c r="Z85" s="5"/>
      <c r="AA85" s="5"/>
      <c r="AB85" s="5">
        <f>Chart_data!B68</f>
        <v>71</v>
      </c>
      <c r="AC85" s="5">
        <f>Chart_data!C68</f>
        <v>55</v>
      </c>
      <c r="AD85" s="5">
        <f>Chart_data!D68</f>
        <v>66</v>
      </c>
      <c r="AE85" s="5">
        <f>Chart_data!E68</f>
        <v>83</v>
      </c>
      <c r="AF85" s="5">
        <f>Chart_data!F68</f>
        <v>75</v>
      </c>
    </row>
    <row r="86" spans="1:32" s="6" customFormat="1">
      <c r="A86" s="77"/>
      <c r="B86" s="77"/>
      <c r="C86" s="77"/>
      <c r="D86" s="77"/>
      <c r="E86" s="77"/>
      <c r="F86" s="77"/>
      <c r="G86" s="77"/>
      <c r="H86" s="77"/>
      <c r="I86" s="77"/>
      <c r="J86" s="77"/>
      <c r="K86" s="77"/>
      <c r="L86" s="77"/>
      <c r="M86" s="77"/>
      <c r="N86" s="77"/>
      <c r="O86" s="77"/>
      <c r="P86" s="77"/>
      <c r="Q86" s="77"/>
      <c r="R86" s="5"/>
      <c r="S86" s="5"/>
      <c r="T86" s="5"/>
      <c r="U86" s="5"/>
      <c r="V86" s="5"/>
      <c r="W86" s="5"/>
      <c r="X86" s="5"/>
      <c r="Y86" s="5"/>
      <c r="Z86" s="5"/>
      <c r="AA86" s="5"/>
      <c r="AB86" s="5">
        <f>Chart_data!B69</f>
        <v>81</v>
      </c>
      <c r="AC86" s="5">
        <f>Chart_data!C69</f>
        <v>99</v>
      </c>
      <c r="AD86" s="5">
        <f>Chart_data!D69</f>
        <v>111</v>
      </c>
      <c r="AE86" s="5">
        <f>Chart_data!E69</f>
        <v>111</v>
      </c>
      <c r="AF86" s="5">
        <f>Chart_data!F69</f>
        <v>101</v>
      </c>
    </row>
    <row r="87" spans="1:32" s="6" customFormat="1">
      <c r="A87" s="77"/>
      <c r="B87" s="77"/>
      <c r="C87" s="77"/>
      <c r="D87" s="77"/>
      <c r="E87" s="77"/>
      <c r="F87" s="77"/>
      <c r="G87" s="77"/>
      <c r="H87" s="77"/>
      <c r="I87" s="77"/>
      <c r="J87" s="77"/>
      <c r="K87" s="77"/>
      <c r="L87" s="77"/>
      <c r="M87" s="77"/>
      <c r="N87" s="77"/>
      <c r="O87" s="77"/>
      <c r="P87" s="77"/>
      <c r="Q87" s="77"/>
      <c r="R87" s="5"/>
      <c r="S87" s="5"/>
      <c r="T87" s="5"/>
      <c r="U87" s="5"/>
      <c r="V87" s="5"/>
      <c r="W87" s="5"/>
      <c r="X87" s="5"/>
      <c r="Y87" s="5"/>
      <c r="Z87" s="5"/>
      <c r="AA87" s="5"/>
      <c r="AB87" s="5">
        <f>Chart_data!B70</f>
        <v>168</v>
      </c>
      <c r="AC87" s="5">
        <f>Chart_data!C70</f>
        <v>118</v>
      </c>
      <c r="AD87" s="5">
        <f>Chart_data!D70</f>
        <v>115</v>
      </c>
      <c r="AE87" s="5">
        <f>Chart_data!E70</f>
        <v>138</v>
      </c>
      <c r="AF87" s="5">
        <f>Chart_data!F70</f>
        <v>162</v>
      </c>
    </row>
    <row r="88" spans="1:32" s="6" customFormat="1">
      <c r="A88" s="77"/>
      <c r="B88" s="77"/>
      <c r="C88" s="77"/>
      <c r="D88" s="77"/>
      <c r="E88" s="77"/>
      <c r="F88" s="77"/>
      <c r="G88" s="77"/>
      <c r="H88" s="77"/>
      <c r="I88" s="77"/>
      <c r="J88" s="77"/>
      <c r="K88" s="77"/>
      <c r="L88" s="77"/>
      <c r="M88" s="77"/>
      <c r="N88" s="77"/>
      <c r="O88" s="77"/>
      <c r="P88" s="77"/>
      <c r="Q88" s="77"/>
      <c r="R88" s="5"/>
      <c r="S88" s="5"/>
      <c r="T88" s="5"/>
      <c r="U88" s="5"/>
      <c r="V88" s="5"/>
      <c r="W88" s="5"/>
      <c r="X88" s="5"/>
      <c r="Y88" s="5"/>
      <c r="Z88" s="5"/>
      <c r="AA88" s="5"/>
      <c r="AB88" s="5">
        <f>Chart_data!B71</f>
        <v>32</v>
      </c>
      <c r="AC88" s="5">
        <f>Chart_data!C71</f>
        <v>99</v>
      </c>
      <c r="AD88" s="5">
        <f>Chart_data!D71</f>
        <v>41</v>
      </c>
      <c r="AE88" s="5">
        <f>Chart_data!E71</f>
        <v>52</v>
      </c>
      <c r="AF88" s="5">
        <f>Chart_data!F71</f>
        <v>53</v>
      </c>
    </row>
    <row r="89" spans="1:32" s="6" customFormat="1">
      <c r="A89" s="77"/>
      <c r="B89" s="77"/>
      <c r="C89" s="77"/>
      <c r="D89" s="77"/>
      <c r="E89" s="77"/>
      <c r="F89" s="77"/>
      <c r="G89" s="77"/>
      <c r="H89" s="77"/>
      <c r="I89" s="77"/>
      <c r="J89" s="77"/>
      <c r="K89" s="77"/>
      <c r="L89" s="77"/>
      <c r="M89" s="77"/>
      <c r="N89" s="77"/>
      <c r="O89" s="77"/>
      <c r="P89" s="77"/>
      <c r="Q89" s="77"/>
      <c r="R89" s="5"/>
      <c r="S89" s="5"/>
      <c r="T89" s="5"/>
      <c r="U89" s="5"/>
      <c r="V89" s="5"/>
      <c r="W89" s="5"/>
      <c r="X89" s="5"/>
      <c r="Y89" s="5"/>
      <c r="Z89" s="5"/>
      <c r="AA89" s="5"/>
      <c r="AB89" s="5">
        <f>Chart_data!B72</f>
        <v>60</v>
      </c>
      <c r="AC89" s="5">
        <f>Chart_data!C72</f>
        <v>35</v>
      </c>
      <c r="AD89" s="5">
        <f>Chart_data!D72</f>
        <v>48</v>
      </c>
      <c r="AE89" s="5">
        <f>Chart_data!E72</f>
        <v>57</v>
      </c>
      <c r="AF89" s="5">
        <f>Chart_data!F72</f>
        <v>74</v>
      </c>
    </row>
    <row r="90" spans="1:32" s="6" customFormat="1">
      <c r="A90" s="77"/>
      <c r="B90" s="77"/>
      <c r="C90" s="77"/>
      <c r="D90" s="77"/>
      <c r="E90" s="77"/>
      <c r="F90" s="77"/>
      <c r="G90" s="77"/>
      <c r="H90" s="77"/>
      <c r="I90" s="77"/>
      <c r="J90" s="77"/>
      <c r="K90" s="77"/>
      <c r="L90" s="77"/>
      <c r="M90" s="77"/>
      <c r="N90" s="77"/>
      <c r="O90" s="77"/>
      <c r="P90" s="77"/>
      <c r="Q90" s="77"/>
      <c r="R90" s="5"/>
      <c r="S90" s="5"/>
      <c r="T90" s="5"/>
      <c r="U90" s="5"/>
      <c r="V90" s="5"/>
      <c r="W90" s="5"/>
      <c r="X90" s="5"/>
      <c r="Y90" s="5"/>
      <c r="Z90" s="5"/>
      <c r="AA90" s="5"/>
      <c r="AB90" s="5">
        <f>Chart_data!B73</f>
        <v>168</v>
      </c>
      <c r="AC90" s="5">
        <f>Chart_data!C73</f>
        <v>118</v>
      </c>
      <c r="AD90" s="5">
        <f>Chart_data!D73</f>
        <v>115</v>
      </c>
      <c r="AE90" s="5">
        <f>Chart_data!E73</f>
        <v>138</v>
      </c>
      <c r="AF90" s="5">
        <f>Chart_data!F73</f>
        <v>162</v>
      </c>
    </row>
    <row r="91" spans="1:32" s="6" customFormat="1">
      <c r="A91" s="77"/>
      <c r="B91" s="77"/>
      <c r="C91" s="77"/>
      <c r="D91" s="77"/>
      <c r="E91" s="77"/>
      <c r="F91" s="77"/>
      <c r="G91" s="77"/>
      <c r="H91" s="77"/>
      <c r="I91" s="77"/>
      <c r="J91" s="77"/>
      <c r="K91" s="77"/>
      <c r="L91" s="77"/>
      <c r="M91" s="77"/>
      <c r="N91" s="77"/>
      <c r="O91" s="77"/>
      <c r="P91" s="77"/>
      <c r="Q91" s="77"/>
      <c r="R91" s="5"/>
      <c r="S91" s="5"/>
      <c r="T91" s="5"/>
      <c r="U91" s="5"/>
      <c r="V91" s="5"/>
      <c r="W91" s="5"/>
      <c r="X91" s="5"/>
      <c r="Y91" s="5"/>
      <c r="Z91" s="5"/>
      <c r="AA91" s="5"/>
      <c r="AB91" s="5">
        <f>Chart_data!B74</f>
        <v>70</v>
      </c>
      <c r="AC91" s="5">
        <f>Chart_data!C74</f>
        <v>65</v>
      </c>
      <c r="AD91" s="5">
        <f>Chart_data!D74</f>
        <v>90</v>
      </c>
      <c r="AE91" s="5">
        <f>Chart_data!E74</f>
        <v>81</v>
      </c>
      <c r="AF91" s="5">
        <f>Chart_data!F74</f>
        <v>75</v>
      </c>
    </row>
    <row r="92" spans="1:32" s="6" customFormat="1">
      <c r="A92" s="77"/>
      <c r="B92" s="77"/>
      <c r="C92" s="77"/>
      <c r="D92" s="77"/>
      <c r="E92" s="77"/>
      <c r="F92" s="77"/>
      <c r="G92" s="77"/>
      <c r="H92" s="77"/>
      <c r="I92" s="77"/>
      <c r="J92" s="77"/>
      <c r="K92" s="77"/>
      <c r="L92" s="77"/>
      <c r="M92" s="77"/>
      <c r="N92" s="77"/>
      <c r="O92" s="77"/>
      <c r="P92" s="77"/>
      <c r="Q92" s="77"/>
      <c r="R92" s="5"/>
      <c r="S92" s="5"/>
      <c r="T92" s="5"/>
      <c r="U92" s="5"/>
      <c r="V92" s="5"/>
      <c r="W92" s="5"/>
      <c r="X92" s="5"/>
      <c r="Y92" s="5"/>
      <c r="Z92" s="5"/>
      <c r="AA92" s="5"/>
      <c r="AB92" s="5">
        <f>Chart_data!B75</f>
        <v>27</v>
      </c>
      <c r="AC92" s="5">
        <f>Chart_data!C75</f>
        <v>29</v>
      </c>
      <c r="AD92" s="5">
        <f>Chart_data!D75</f>
        <v>29</v>
      </c>
      <c r="AE92" s="5">
        <f>Chart_data!E75</f>
        <v>31</v>
      </c>
      <c r="AF92" s="5">
        <f>Chart_data!F75</f>
        <v>28</v>
      </c>
    </row>
    <row r="93" spans="1:32" s="6" customFormat="1">
      <c r="A93" s="77"/>
      <c r="B93" s="77"/>
      <c r="C93" s="77"/>
      <c r="D93" s="77"/>
      <c r="E93" s="77"/>
      <c r="F93" s="77"/>
      <c r="G93" s="77"/>
      <c r="H93" s="77"/>
      <c r="I93" s="77"/>
      <c r="J93" s="77"/>
      <c r="K93" s="77"/>
      <c r="L93" s="77"/>
      <c r="M93" s="77"/>
      <c r="N93" s="77"/>
      <c r="O93" s="77"/>
      <c r="P93" s="77"/>
      <c r="Q93" s="77"/>
      <c r="R93" s="5"/>
      <c r="S93" s="5"/>
      <c r="T93" s="5"/>
      <c r="U93" s="5"/>
      <c r="V93" s="5"/>
      <c r="W93" s="5"/>
      <c r="X93" s="5"/>
      <c r="Y93" s="5"/>
      <c r="Z93" s="5"/>
      <c r="AA93" s="5"/>
      <c r="AB93" s="5"/>
      <c r="AC93" s="5"/>
      <c r="AD93" s="5"/>
      <c r="AE93" s="5"/>
      <c r="AF93" s="5"/>
    </row>
    <row r="94" spans="1:32" s="6" customFormat="1">
      <c r="A94" s="77"/>
      <c r="B94" s="77"/>
      <c r="C94" s="77"/>
      <c r="D94" s="77"/>
      <c r="E94" s="77"/>
      <c r="F94" s="77"/>
      <c r="G94" s="77"/>
      <c r="H94" s="77"/>
      <c r="I94" s="77"/>
      <c r="J94" s="77"/>
      <c r="K94" s="77"/>
      <c r="L94" s="77"/>
      <c r="M94" s="77"/>
      <c r="N94" s="77"/>
      <c r="O94" s="77"/>
      <c r="P94" s="77"/>
      <c r="Q94" s="77"/>
      <c r="R94" s="5"/>
      <c r="S94" s="5"/>
      <c r="T94" s="5"/>
      <c r="U94" s="5"/>
      <c r="V94" s="5"/>
      <c r="W94" s="5"/>
      <c r="X94" s="5"/>
      <c r="Y94" s="5"/>
      <c r="Z94" s="5"/>
      <c r="AA94" s="5"/>
      <c r="AB94" s="5"/>
      <c r="AC94" s="5"/>
      <c r="AD94" s="5"/>
      <c r="AE94" s="5"/>
      <c r="AF94" s="5"/>
    </row>
    <row r="95" spans="1:32" s="6" customFormat="1">
      <c r="A95" s="77"/>
      <c r="B95" s="77"/>
      <c r="C95" s="77"/>
      <c r="D95" s="77"/>
      <c r="E95" s="77"/>
      <c r="F95" s="77"/>
      <c r="G95" s="77"/>
      <c r="H95" s="77"/>
      <c r="I95" s="77"/>
      <c r="J95" s="77"/>
      <c r="K95" s="77"/>
      <c r="L95" s="77"/>
      <c r="M95" s="77"/>
      <c r="N95" s="77"/>
      <c r="O95" s="77"/>
      <c r="P95" s="77"/>
      <c r="Q95" s="77"/>
      <c r="R95" s="5"/>
      <c r="S95" s="5"/>
      <c r="T95" s="5"/>
      <c r="U95" s="5"/>
      <c r="V95" s="5"/>
      <c r="W95" s="5"/>
      <c r="X95" s="5"/>
      <c r="Y95" s="5"/>
      <c r="Z95" s="5"/>
      <c r="AA95" s="5"/>
      <c r="AB95" s="5"/>
      <c r="AC95" s="5"/>
      <c r="AD95" s="5"/>
      <c r="AE95" s="5"/>
      <c r="AF95" s="5"/>
    </row>
    <row r="96" spans="1:32" s="6" customFormat="1">
      <c r="A96" s="77"/>
      <c r="B96" s="77"/>
      <c r="C96" s="77"/>
      <c r="D96" s="77"/>
      <c r="E96" s="77"/>
      <c r="F96" s="77"/>
      <c r="G96" s="77"/>
      <c r="H96" s="77"/>
      <c r="I96" s="77"/>
      <c r="J96" s="77"/>
      <c r="K96" s="77"/>
      <c r="L96" s="77"/>
      <c r="M96" s="77"/>
      <c r="N96" s="77"/>
      <c r="O96" s="77"/>
      <c r="P96" s="77"/>
      <c r="Q96" s="77"/>
      <c r="R96" s="5"/>
      <c r="S96" s="5"/>
      <c r="T96" s="5"/>
      <c r="U96" s="5"/>
      <c r="V96" s="5"/>
      <c r="W96" s="5"/>
      <c r="X96" s="5"/>
      <c r="Y96" s="5"/>
      <c r="Z96" s="5"/>
      <c r="AA96" s="5"/>
      <c r="AB96" s="5"/>
    </row>
    <row r="97" spans="1:32" s="6" customFormat="1">
      <c r="A97" s="77"/>
      <c r="B97" s="77"/>
      <c r="C97" s="77"/>
      <c r="D97" s="77"/>
      <c r="E97" s="77"/>
      <c r="F97" s="77"/>
      <c r="G97" s="77"/>
      <c r="H97" s="77"/>
      <c r="I97" s="77"/>
      <c r="J97" s="77"/>
      <c r="K97" s="77"/>
      <c r="L97" s="77"/>
      <c r="M97" s="77"/>
      <c r="N97" s="77"/>
      <c r="O97" s="77"/>
      <c r="P97" s="77"/>
      <c r="Q97" s="77"/>
      <c r="R97" s="5"/>
      <c r="S97" s="5"/>
      <c r="T97" s="5"/>
      <c r="U97" s="5"/>
      <c r="V97" s="5"/>
      <c r="W97" s="5"/>
      <c r="X97" s="5"/>
      <c r="Y97" s="5"/>
      <c r="Z97" s="5"/>
      <c r="AA97" s="5"/>
      <c r="AB97" s="5"/>
    </row>
    <row r="98" spans="1:32" s="6" customFormat="1">
      <c r="A98" s="77"/>
      <c r="B98" s="77"/>
      <c r="C98" s="77"/>
      <c r="D98" s="77"/>
      <c r="E98" s="77"/>
      <c r="F98" s="77"/>
      <c r="G98" s="77"/>
      <c r="H98" s="77"/>
      <c r="I98" s="77"/>
      <c r="J98" s="77"/>
      <c r="K98" s="77"/>
      <c r="L98" s="77"/>
      <c r="M98" s="77"/>
      <c r="N98" s="77"/>
      <c r="O98" s="77"/>
      <c r="P98" s="77"/>
      <c r="Q98" s="77"/>
      <c r="R98" s="5"/>
      <c r="S98" s="5"/>
      <c r="T98" s="5"/>
      <c r="U98" s="5"/>
      <c r="V98" s="5"/>
      <c r="W98" s="5"/>
      <c r="X98" s="5"/>
      <c r="Y98" s="5"/>
      <c r="Z98" s="5"/>
      <c r="AA98" s="5"/>
      <c r="AB98" s="5"/>
    </row>
    <row r="99" spans="1:32" s="6" customFormat="1">
      <c r="A99" s="77"/>
      <c r="B99" s="77"/>
      <c r="C99" s="77"/>
      <c r="D99" s="77"/>
      <c r="E99" s="77"/>
      <c r="F99" s="77"/>
      <c r="G99" s="77"/>
      <c r="H99" s="77"/>
      <c r="I99" s="77"/>
      <c r="J99" s="77"/>
      <c r="K99" s="77"/>
      <c r="L99" s="77"/>
      <c r="M99" s="77"/>
      <c r="N99" s="77"/>
      <c r="O99" s="77"/>
      <c r="P99" s="77"/>
      <c r="Q99" s="77"/>
      <c r="R99" s="5"/>
      <c r="S99" s="5"/>
      <c r="T99" s="5"/>
      <c r="U99" s="5"/>
      <c r="V99" s="5"/>
      <c r="W99" s="5"/>
      <c r="X99" s="5"/>
      <c r="Y99" s="5"/>
      <c r="Z99" s="5"/>
      <c r="AA99" s="5"/>
      <c r="AB99" s="5"/>
    </row>
    <row r="100" spans="1:32" s="6" customFormat="1">
      <c r="A100" s="77"/>
      <c r="B100" s="77"/>
      <c r="C100" s="77"/>
      <c r="D100" s="77"/>
      <c r="E100" s="77"/>
      <c r="F100" s="77"/>
      <c r="G100" s="77"/>
      <c r="H100" s="77"/>
      <c r="I100" s="77"/>
      <c r="J100" s="77"/>
      <c r="K100" s="77"/>
      <c r="L100" s="77"/>
      <c r="M100" s="77"/>
      <c r="N100" s="77"/>
      <c r="O100" s="77"/>
      <c r="P100" s="77"/>
      <c r="Q100" s="77"/>
      <c r="R100" s="5"/>
      <c r="S100" s="5"/>
      <c r="T100" s="5"/>
      <c r="U100" s="5"/>
      <c r="V100" s="5"/>
      <c r="W100" s="5"/>
      <c r="X100" s="5"/>
      <c r="Y100" s="5"/>
      <c r="Z100" s="5"/>
      <c r="AA100" s="5"/>
      <c r="AB100" s="5"/>
    </row>
    <row r="101" spans="1:32" s="6" customFormat="1">
      <c r="A101" s="77"/>
      <c r="B101" s="77"/>
      <c r="C101" s="77"/>
      <c r="D101" s="77"/>
      <c r="E101" s="77"/>
      <c r="F101" s="77"/>
      <c r="G101" s="77"/>
      <c r="H101" s="77"/>
      <c r="I101" s="77"/>
      <c r="J101" s="77"/>
      <c r="K101" s="77"/>
      <c r="L101" s="77"/>
      <c r="M101" s="77"/>
      <c r="N101" s="77"/>
      <c r="O101" s="77"/>
      <c r="P101" s="77"/>
      <c r="Q101" s="77"/>
      <c r="R101" s="5"/>
      <c r="S101" s="5"/>
      <c r="T101" s="5"/>
      <c r="U101" s="5"/>
      <c r="V101" s="5"/>
      <c r="W101" s="5"/>
      <c r="X101" s="5"/>
      <c r="Y101" s="5"/>
      <c r="Z101" s="5"/>
      <c r="AA101" s="5"/>
      <c r="AB101" s="5"/>
    </row>
    <row r="102" spans="1:32" s="6" customFormat="1">
      <c r="A102" s="77"/>
      <c r="B102" s="77"/>
      <c r="C102" s="77"/>
      <c r="D102" s="77"/>
      <c r="E102" s="77"/>
      <c r="F102" s="77"/>
      <c r="G102" s="77"/>
      <c r="H102" s="77"/>
      <c r="I102" s="77"/>
      <c r="J102" s="77"/>
      <c r="K102" s="77"/>
      <c r="L102" s="77"/>
      <c r="M102" s="77"/>
      <c r="N102" s="77"/>
      <c r="O102" s="77"/>
      <c r="P102" s="77"/>
      <c r="Q102" s="77"/>
      <c r="R102" s="5"/>
      <c r="S102" s="5"/>
      <c r="T102" s="5"/>
      <c r="U102" s="5"/>
      <c r="V102" s="5"/>
      <c r="W102" s="5"/>
      <c r="X102" s="5"/>
      <c r="Y102" s="5"/>
      <c r="Z102" s="5"/>
      <c r="AA102" s="5"/>
      <c r="AB102" s="5"/>
    </row>
    <row r="103" spans="1:32" s="6" customFormat="1">
      <c r="A103" s="77"/>
      <c r="B103" s="77"/>
      <c r="C103" s="77"/>
      <c r="D103" s="77"/>
      <c r="E103" s="77"/>
      <c r="F103" s="77"/>
      <c r="G103" s="77"/>
      <c r="H103" s="77"/>
      <c r="I103" s="77"/>
      <c r="J103" s="77"/>
      <c r="K103" s="77"/>
      <c r="L103" s="77"/>
      <c r="M103" s="77"/>
      <c r="N103" s="77"/>
      <c r="O103" s="77"/>
      <c r="P103" s="77"/>
      <c r="Q103" s="77"/>
      <c r="R103" s="5"/>
      <c r="S103" s="5"/>
      <c r="T103" s="5"/>
      <c r="U103" s="5"/>
      <c r="V103" s="5"/>
      <c r="W103" s="5"/>
      <c r="X103" s="5"/>
      <c r="Y103" s="5"/>
      <c r="Z103" s="5"/>
      <c r="AA103" s="5"/>
      <c r="AB103" s="5"/>
    </row>
    <row r="104" spans="1:32" s="6" customFormat="1">
      <c r="A104" s="77"/>
      <c r="B104" s="77"/>
      <c r="C104" s="77"/>
      <c r="D104" s="77"/>
      <c r="E104" s="77"/>
      <c r="F104" s="77"/>
      <c r="G104" s="77"/>
      <c r="H104" s="77"/>
      <c r="I104" s="77"/>
      <c r="J104" s="77"/>
      <c r="K104" s="77"/>
      <c r="L104" s="77"/>
      <c r="M104" s="77"/>
      <c r="N104" s="77"/>
      <c r="O104" s="77"/>
      <c r="P104" s="77"/>
      <c r="Q104" s="77"/>
      <c r="R104" s="5"/>
      <c r="S104" s="5"/>
      <c r="T104" s="5"/>
      <c r="U104" s="5"/>
      <c r="V104" s="5"/>
      <c r="W104" s="5"/>
      <c r="X104" s="5"/>
      <c r="Y104" s="5"/>
      <c r="Z104" s="5"/>
      <c r="AA104" s="5"/>
      <c r="AB104" s="5"/>
    </row>
    <row r="105" spans="1:32" s="6" customFormat="1">
      <c r="A105" s="77"/>
      <c r="B105" s="77"/>
      <c r="C105" s="77"/>
      <c r="D105" s="77"/>
      <c r="E105" s="77"/>
      <c r="F105" s="77"/>
      <c r="G105" s="77"/>
      <c r="H105" s="77"/>
      <c r="I105" s="77"/>
      <c r="J105" s="77"/>
      <c r="K105" s="77"/>
      <c r="L105" s="77"/>
      <c r="M105" s="77"/>
      <c r="N105" s="77"/>
      <c r="O105" s="77"/>
      <c r="P105" s="77"/>
      <c r="Q105" s="77"/>
      <c r="R105" s="5"/>
      <c r="S105" s="5"/>
      <c r="T105" s="5"/>
      <c r="U105" s="5"/>
      <c r="V105" s="5"/>
      <c r="W105" s="5"/>
      <c r="X105" s="5"/>
      <c r="Y105" s="5"/>
      <c r="Z105" s="5"/>
      <c r="AA105" s="5"/>
      <c r="AB105" s="5"/>
    </row>
    <row r="106" spans="1:32" s="6" customFormat="1">
      <c r="A106" s="77"/>
      <c r="B106" s="77"/>
      <c r="C106" s="77"/>
      <c r="D106" s="77"/>
      <c r="E106" s="77"/>
      <c r="F106" s="77"/>
      <c r="G106" s="77"/>
      <c r="H106" s="77"/>
      <c r="I106" s="77"/>
      <c r="J106" s="77"/>
      <c r="K106" s="77"/>
      <c r="L106" s="77"/>
      <c r="M106" s="77"/>
      <c r="N106" s="77"/>
      <c r="O106" s="77"/>
      <c r="P106" s="77"/>
      <c r="Q106" s="77"/>
      <c r="R106" s="5"/>
      <c r="S106" s="5"/>
      <c r="T106" s="5"/>
      <c r="U106" s="5"/>
      <c r="V106" s="5"/>
      <c r="W106" s="5"/>
      <c r="X106" s="5"/>
      <c r="Y106" s="5"/>
      <c r="Z106" s="5"/>
      <c r="AA106" s="5"/>
      <c r="AB106" s="5">
        <f>Chart_data!B82</f>
        <v>6</v>
      </c>
      <c r="AC106" s="5">
        <f>Chart_data!C82</f>
        <v>6</v>
      </c>
      <c r="AD106" s="5">
        <f>Chart_data!D82</f>
        <v>6</v>
      </c>
      <c r="AE106" s="5">
        <f>Chart_data!E82</f>
        <v>6</v>
      </c>
      <c r="AF106" s="5">
        <f>Chart_data!F82</f>
        <v>6</v>
      </c>
    </row>
    <row r="107" spans="1:32" s="6" customFormat="1">
      <c r="A107" s="77"/>
      <c r="B107" s="77"/>
      <c r="C107" s="77"/>
      <c r="D107" s="77"/>
      <c r="E107" s="77"/>
      <c r="F107" s="77"/>
      <c r="G107" s="77"/>
      <c r="H107" s="77"/>
      <c r="I107" s="77"/>
      <c r="J107" s="77"/>
      <c r="K107" s="77"/>
      <c r="L107" s="77"/>
      <c r="M107" s="77"/>
      <c r="N107" s="77"/>
      <c r="O107" s="77"/>
      <c r="P107" s="77"/>
      <c r="Q107" s="77"/>
      <c r="R107" s="5"/>
      <c r="S107" s="5"/>
      <c r="T107" s="5"/>
      <c r="U107" s="5"/>
      <c r="V107" s="5"/>
      <c r="W107" s="5"/>
      <c r="X107" s="5"/>
      <c r="Y107" s="5"/>
      <c r="Z107" s="5"/>
      <c r="AA107" s="5"/>
      <c r="AB107" s="5">
        <f>Chart_data!B83</f>
        <v>6</v>
      </c>
      <c r="AC107" s="5">
        <f>Chart_data!C83</f>
        <v>6</v>
      </c>
      <c r="AD107" s="5">
        <f>Chart_data!D83</f>
        <v>6</v>
      </c>
      <c r="AE107" s="5">
        <f>Chart_data!E83</f>
        <v>6</v>
      </c>
      <c r="AF107" s="5">
        <f>Chart_data!F83</f>
        <v>6</v>
      </c>
    </row>
    <row r="108" spans="1:32" s="6" customFormat="1">
      <c r="A108" s="77"/>
      <c r="B108" s="77"/>
      <c r="C108" s="77"/>
      <c r="D108" s="77"/>
      <c r="E108" s="77"/>
      <c r="F108" s="77"/>
      <c r="G108" s="77"/>
      <c r="H108" s="77"/>
      <c r="I108" s="77"/>
      <c r="J108" s="77"/>
      <c r="K108" s="77"/>
      <c r="L108" s="77"/>
      <c r="M108" s="77"/>
      <c r="N108" s="77"/>
      <c r="O108" s="77"/>
      <c r="P108" s="77"/>
      <c r="Q108" s="77"/>
      <c r="R108" s="5"/>
      <c r="S108" s="5"/>
      <c r="T108" s="5"/>
      <c r="U108" s="5"/>
      <c r="V108" s="5"/>
      <c r="W108" s="5"/>
      <c r="X108" s="5"/>
      <c r="Y108" s="5"/>
      <c r="Z108" s="5"/>
      <c r="AA108" s="5"/>
      <c r="AB108" s="5">
        <f>Chart_data!B84</f>
        <v>7</v>
      </c>
      <c r="AC108" s="5">
        <f>Chart_data!C84</f>
        <v>5</v>
      </c>
      <c r="AD108" s="5">
        <f>Chart_data!D84</f>
        <v>6</v>
      </c>
      <c r="AE108" s="5">
        <f>Chart_data!E84</f>
        <v>6</v>
      </c>
      <c r="AF108" s="5">
        <f>Chart_data!F84</f>
        <v>6</v>
      </c>
    </row>
    <row r="109" spans="1:32" s="6" customFormat="1">
      <c r="A109" s="77"/>
      <c r="B109" s="77"/>
      <c r="C109" s="77"/>
      <c r="D109" s="77"/>
      <c r="E109" s="77"/>
      <c r="F109" s="77"/>
      <c r="G109" s="77"/>
      <c r="H109" s="77"/>
      <c r="I109" s="77"/>
      <c r="J109" s="77"/>
      <c r="K109" s="77"/>
      <c r="L109" s="77"/>
      <c r="M109" s="77"/>
      <c r="N109" s="77"/>
      <c r="O109" s="77"/>
      <c r="P109" s="77"/>
      <c r="Q109" s="77"/>
      <c r="R109" s="5"/>
      <c r="S109" s="5"/>
      <c r="T109" s="5"/>
      <c r="U109" s="5"/>
      <c r="V109" s="5"/>
      <c r="W109" s="5"/>
      <c r="X109" s="5"/>
      <c r="Y109" s="5"/>
      <c r="Z109" s="5"/>
      <c r="AA109" s="5"/>
      <c r="AB109" s="5">
        <f>Chart_data!B85</f>
        <v>6</v>
      </c>
      <c r="AC109" s="5">
        <f>Chart_data!C85</f>
        <v>6</v>
      </c>
      <c r="AD109" s="5">
        <f>Chart_data!D85</f>
        <v>5</v>
      </c>
      <c r="AE109" s="5">
        <f>Chart_data!E85</f>
        <v>4</v>
      </c>
      <c r="AF109" s="5">
        <f>Chart_data!F85</f>
        <v>5</v>
      </c>
    </row>
    <row r="110" spans="1:32" s="6" customFormat="1">
      <c r="A110" s="77"/>
      <c r="B110" s="77"/>
      <c r="C110" s="77"/>
      <c r="D110" s="77"/>
      <c r="E110" s="77"/>
      <c r="F110" s="77"/>
      <c r="G110" s="77"/>
      <c r="H110" s="77"/>
      <c r="I110" s="77"/>
      <c r="J110" s="77"/>
      <c r="K110" s="77"/>
      <c r="L110" s="77"/>
      <c r="M110" s="77"/>
      <c r="N110" s="77"/>
      <c r="O110" s="77"/>
      <c r="P110" s="77"/>
      <c r="Q110" s="77"/>
      <c r="R110" s="5"/>
      <c r="S110" s="5"/>
      <c r="T110" s="5"/>
      <c r="U110" s="5"/>
      <c r="V110" s="5"/>
      <c r="W110" s="5"/>
      <c r="X110" s="5"/>
      <c r="Y110" s="5"/>
      <c r="Z110" s="5"/>
      <c r="AA110" s="5"/>
      <c r="AB110" s="5" t="str">
        <f>Chart_data!B86</f>
        <v>n/a</v>
      </c>
      <c r="AC110" s="5" t="str">
        <f>Chart_data!C86</f>
        <v>n/a</v>
      </c>
      <c r="AD110" s="5">
        <f>Chart_data!D86</f>
        <v>1</v>
      </c>
      <c r="AE110" s="5">
        <f>Chart_data!E86</f>
        <v>0</v>
      </c>
      <c r="AF110" s="5">
        <f>Chart_data!F86</f>
        <v>4</v>
      </c>
    </row>
    <row r="111" spans="1:32" s="6" customFormat="1">
      <c r="A111" s="77"/>
      <c r="B111" s="77"/>
      <c r="C111" s="77"/>
      <c r="D111" s="77"/>
      <c r="E111" s="77"/>
      <c r="F111" s="77"/>
      <c r="G111" s="77"/>
      <c r="H111" s="77"/>
      <c r="I111" s="77"/>
      <c r="J111" s="77"/>
      <c r="K111" s="77"/>
      <c r="L111" s="77"/>
      <c r="M111" s="77"/>
      <c r="N111" s="77"/>
      <c r="O111" s="77"/>
      <c r="P111" s="77"/>
      <c r="Q111" s="77"/>
      <c r="R111" s="5"/>
      <c r="S111" s="5"/>
      <c r="T111" s="5"/>
      <c r="U111" s="5"/>
      <c r="V111" s="5"/>
      <c r="W111" s="5"/>
      <c r="X111" s="5"/>
      <c r="Y111" s="5"/>
      <c r="Z111" s="5"/>
      <c r="AA111" s="5"/>
      <c r="AB111" s="5">
        <f>Chart_data!B87</f>
        <v>0</v>
      </c>
      <c r="AC111" s="5">
        <f>Chart_data!C87</f>
        <v>0</v>
      </c>
      <c r="AD111" s="5">
        <f>Chart_data!D87</f>
        <v>1</v>
      </c>
      <c r="AE111" s="5">
        <f>Chart_data!E87</f>
        <v>2</v>
      </c>
      <c r="AF111" s="5">
        <f>Chart_data!F87</f>
        <v>0</v>
      </c>
    </row>
    <row r="112" spans="1:32" s="6" customFormat="1">
      <c r="A112" s="77"/>
      <c r="B112" s="77"/>
      <c r="C112" s="77"/>
      <c r="D112" s="77"/>
      <c r="E112" s="77"/>
      <c r="F112" s="77"/>
      <c r="G112" s="77"/>
      <c r="H112" s="77"/>
      <c r="I112" s="77"/>
      <c r="J112" s="77"/>
      <c r="K112" s="77"/>
      <c r="L112" s="77"/>
      <c r="M112" s="77"/>
      <c r="N112" s="77"/>
      <c r="O112" s="77"/>
      <c r="P112" s="77"/>
      <c r="Q112" s="77"/>
      <c r="R112" s="5"/>
      <c r="S112" s="5"/>
      <c r="T112" s="5"/>
      <c r="U112" s="5"/>
      <c r="V112" s="5"/>
      <c r="W112" s="5"/>
      <c r="X112" s="5"/>
      <c r="Y112" s="5"/>
      <c r="Z112" s="5"/>
      <c r="AA112" s="5"/>
      <c r="AB112" s="5">
        <f>Chart_data!B88</f>
        <v>6</v>
      </c>
      <c r="AC112" s="5">
        <f>Chart_data!C88</f>
        <v>7</v>
      </c>
      <c r="AD112" s="5">
        <f>Chart_data!D88</f>
        <v>7</v>
      </c>
      <c r="AE112" s="5">
        <f>Chart_data!E88</f>
        <v>8</v>
      </c>
      <c r="AF112" s="5">
        <f>Chart_data!F88</f>
        <v>8</v>
      </c>
    </row>
    <row r="113" spans="1:32" s="6" customFormat="1">
      <c r="A113" s="77"/>
      <c r="B113" s="77"/>
      <c r="C113" s="77"/>
      <c r="D113" s="77"/>
      <c r="E113" s="77"/>
      <c r="F113" s="77"/>
      <c r="G113" s="77"/>
      <c r="H113" s="77"/>
      <c r="I113" s="77"/>
      <c r="J113" s="77"/>
      <c r="K113" s="77"/>
      <c r="L113" s="77"/>
      <c r="M113" s="77"/>
      <c r="N113" s="77"/>
      <c r="O113" s="77"/>
      <c r="P113" s="77"/>
      <c r="Q113" s="77"/>
      <c r="R113" s="5"/>
      <c r="S113" s="5"/>
      <c r="T113" s="5"/>
      <c r="U113" s="5"/>
      <c r="V113" s="5"/>
      <c r="W113" s="5"/>
      <c r="X113" s="5"/>
      <c r="Y113" s="5"/>
      <c r="Z113" s="5"/>
      <c r="AA113" s="5"/>
      <c r="AB113" s="5">
        <f>Chart_data!B89</f>
        <v>4</v>
      </c>
      <c r="AC113" s="5">
        <f>Chart_data!C89</f>
        <v>3</v>
      </c>
      <c r="AD113" s="5">
        <f>Chart_data!D89</f>
        <v>0</v>
      </c>
      <c r="AE113" s="5">
        <f>Chart_data!E89</f>
        <v>2</v>
      </c>
      <c r="AF113" s="5">
        <f>Chart_data!F89</f>
        <v>0</v>
      </c>
    </row>
    <row r="114" spans="1:32" s="6" customFormat="1">
      <c r="A114" s="77"/>
      <c r="B114" s="77"/>
      <c r="C114" s="77"/>
      <c r="D114" s="77"/>
      <c r="E114" s="77"/>
      <c r="F114" s="77"/>
      <c r="G114" s="77"/>
      <c r="H114" s="77"/>
      <c r="I114" s="77"/>
      <c r="J114" s="77"/>
      <c r="K114" s="77"/>
      <c r="L114" s="77"/>
      <c r="M114" s="77"/>
      <c r="N114" s="77"/>
      <c r="O114" s="77"/>
      <c r="P114" s="77"/>
      <c r="Q114" s="77"/>
      <c r="R114" s="5"/>
      <c r="S114" s="5"/>
      <c r="T114" s="5"/>
      <c r="U114" s="5"/>
      <c r="V114" s="5"/>
      <c r="W114" s="5"/>
      <c r="X114" s="5"/>
      <c r="Y114" s="5"/>
      <c r="Z114" s="5"/>
      <c r="AA114" s="5"/>
      <c r="AB114" s="5">
        <f>Chart_data!B90</f>
        <v>6</v>
      </c>
      <c r="AC114" s="5">
        <f>Chart_data!C90</f>
        <v>6</v>
      </c>
      <c r="AD114" s="5">
        <f>Chart_data!D90</f>
        <v>6</v>
      </c>
      <c r="AE114" s="5">
        <f>Chart_data!E90</f>
        <v>6</v>
      </c>
      <c r="AF114" s="5">
        <f>Chart_data!F90</f>
        <v>6</v>
      </c>
    </row>
    <row r="115" spans="1:32" s="6" customFormat="1">
      <c r="A115" s="77"/>
      <c r="B115" s="77"/>
      <c r="C115" s="77"/>
      <c r="D115" s="77"/>
      <c r="E115" s="77"/>
      <c r="F115" s="77"/>
      <c r="G115" s="77"/>
      <c r="H115" s="77"/>
      <c r="I115" s="77"/>
      <c r="J115" s="77"/>
      <c r="K115" s="77"/>
      <c r="L115" s="77"/>
      <c r="M115" s="77"/>
      <c r="N115" s="77"/>
      <c r="O115" s="77"/>
      <c r="P115" s="77"/>
      <c r="Q115" s="77"/>
      <c r="R115" s="5"/>
      <c r="S115" s="5"/>
      <c r="T115" s="5"/>
      <c r="U115" s="5"/>
      <c r="V115" s="5"/>
      <c r="W115" s="5"/>
      <c r="X115" s="5"/>
      <c r="Y115" s="5"/>
      <c r="Z115" s="5"/>
      <c r="AA115" s="5"/>
      <c r="AB115" s="5">
        <f>Chart_data!B91</f>
        <v>7</v>
      </c>
      <c r="AC115" s="5">
        <f>Chart_data!C91</f>
        <v>5</v>
      </c>
      <c r="AD115" s="5">
        <f>Chart_data!D91</f>
        <v>2</v>
      </c>
      <c r="AE115" s="5">
        <f>Chart_data!E91</f>
        <v>2</v>
      </c>
      <c r="AF115" s="5">
        <f>Chart_data!F91</f>
        <v>2</v>
      </c>
    </row>
    <row r="116" spans="1:32" s="6" customFormat="1">
      <c r="A116" s="77"/>
      <c r="B116" s="77"/>
      <c r="C116" s="77"/>
      <c r="D116" s="77"/>
      <c r="E116" s="77"/>
      <c r="F116" s="77"/>
      <c r="G116" s="77"/>
      <c r="H116" s="77"/>
      <c r="I116" s="77"/>
      <c r="J116" s="77"/>
      <c r="K116" s="77"/>
      <c r="L116" s="77"/>
      <c r="M116" s="77"/>
      <c r="N116" s="77"/>
      <c r="O116" s="77"/>
      <c r="P116" s="77"/>
      <c r="Q116" s="77"/>
      <c r="R116" s="5"/>
      <c r="S116" s="5"/>
      <c r="T116" s="5"/>
      <c r="U116" s="5"/>
      <c r="V116" s="5"/>
      <c r="W116" s="5"/>
      <c r="X116" s="5"/>
      <c r="Y116" s="5"/>
      <c r="Z116" s="5"/>
      <c r="AA116" s="5"/>
      <c r="AB116" s="5">
        <f>Chart_data!B92</f>
        <v>2</v>
      </c>
      <c r="AC116" s="5">
        <f>Chart_data!C92</f>
        <v>1</v>
      </c>
      <c r="AD116" s="5">
        <f>Chart_data!D92</f>
        <v>1</v>
      </c>
      <c r="AE116" s="5">
        <f>Chart_data!E92</f>
        <v>0</v>
      </c>
      <c r="AF116" s="5">
        <f>Chart_data!F92</f>
        <v>0</v>
      </c>
    </row>
    <row r="117" spans="1:32" s="6" customFormat="1">
      <c r="A117" s="77"/>
      <c r="B117" s="77"/>
      <c r="C117" s="77"/>
      <c r="D117" s="77"/>
      <c r="E117" s="77"/>
      <c r="F117" s="77"/>
      <c r="G117" s="77"/>
      <c r="H117" s="77"/>
      <c r="I117" s="77"/>
      <c r="J117" s="77"/>
      <c r="K117" s="77"/>
      <c r="L117" s="77"/>
      <c r="M117" s="77"/>
      <c r="N117" s="77"/>
      <c r="O117" s="77"/>
      <c r="P117" s="77"/>
      <c r="Q117" s="77"/>
      <c r="R117" s="5"/>
      <c r="S117" s="5"/>
      <c r="T117" s="5"/>
      <c r="U117" s="5"/>
      <c r="V117" s="5"/>
      <c r="W117" s="5"/>
      <c r="X117" s="5"/>
      <c r="Y117" s="5"/>
      <c r="Z117" s="5"/>
      <c r="AA117" s="5"/>
      <c r="AB117" s="5">
        <f>Chart_data!B93</f>
        <v>0</v>
      </c>
      <c r="AC117" s="5">
        <f>Chart_data!C93</f>
        <v>1</v>
      </c>
      <c r="AD117" s="5">
        <f>Chart_data!D93</f>
        <v>0</v>
      </c>
      <c r="AE117" s="5">
        <f>Chart_data!E93</f>
        <v>3</v>
      </c>
      <c r="AF117" s="5">
        <f>Chart_data!F93</f>
        <v>1</v>
      </c>
    </row>
    <row r="118" spans="1:32" s="6" customFormat="1">
      <c r="A118" s="77"/>
      <c r="B118" s="77"/>
      <c r="C118" s="77"/>
      <c r="D118" s="77"/>
      <c r="E118" s="77"/>
      <c r="F118" s="77"/>
      <c r="G118" s="77"/>
      <c r="H118" s="77"/>
      <c r="I118" s="77"/>
      <c r="J118" s="77"/>
      <c r="K118" s="77"/>
      <c r="L118" s="77"/>
      <c r="M118" s="77"/>
      <c r="N118" s="77"/>
      <c r="O118" s="77"/>
      <c r="P118" s="77"/>
      <c r="Q118" s="77"/>
      <c r="R118" s="5"/>
      <c r="S118" s="5"/>
      <c r="T118" s="5"/>
      <c r="U118" s="5"/>
      <c r="V118" s="5"/>
      <c r="W118" s="5"/>
      <c r="X118" s="5"/>
      <c r="Y118" s="5"/>
      <c r="Z118" s="5"/>
      <c r="AA118" s="5"/>
      <c r="AB118" s="5">
        <f>Chart_data!B94</f>
        <v>9</v>
      </c>
      <c r="AC118" s="5">
        <f>Chart_data!C94</f>
        <v>8</v>
      </c>
      <c r="AD118" s="5">
        <f>Chart_data!D94</f>
        <v>8</v>
      </c>
      <c r="AE118" s="5">
        <f>Chart_data!E94</f>
        <v>9</v>
      </c>
      <c r="AF118" s="5">
        <f>Chart_data!F94</f>
        <v>10</v>
      </c>
    </row>
    <row r="119" spans="1:32" s="6" customFormat="1">
      <c r="A119" s="77"/>
      <c r="B119" s="77"/>
      <c r="C119" s="77"/>
      <c r="D119" s="77"/>
      <c r="E119" s="77"/>
      <c r="F119" s="77"/>
      <c r="G119" s="77"/>
      <c r="H119" s="77"/>
      <c r="I119" s="77"/>
      <c r="J119" s="77"/>
      <c r="K119" s="77"/>
      <c r="L119" s="77"/>
      <c r="M119" s="77"/>
      <c r="N119" s="77"/>
      <c r="O119" s="77"/>
      <c r="P119" s="77"/>
      <c r="Q119" s="77"/>
      <c r="R119" s="5"/>
      <c r="S119" s="5"/>
      <c r="T119" s="5"/>
      <c r="U119" s="5"/>
      <c r="V119" s="5"/>
      <c r="W119" s="5"/>
      <c r="X119" s="5"/>
      <c r="Y119" s="5"/>
      <c r="Z119" s="5"/>
      <c r="AA119" s="5"/>
      <c r="AB119" s="5">
        <f>Chart_data!B95</f>
        <v>6</v>
      </c>
      <c r="AC119" s="5">
        <f>Chart_data!C95</f>
        <v>6</v>
      </c>
      <c r="AD119" s="5">
        <f>Chart_data!D95</f>
        <v>6</v>
      </c>
      <c r="AE119" s="5">
        <f>Chart_data!E95</f>
        <v>6</v>
      </c>
      <c r="AF119" s="5">
        <f>Chart_data!F95</f>
        <v>5</v>
      </c>
    </row>
    <row r="120" spans="1:32" s="6" customFormat="1">
      <c r="A120" s="77"/>
      <c r="B120" s="77"/>
      <c r="C120" s="77"/>
      <c r="D120" s="77"/>
      <c r="E120" s="77"/>
      <c r="F120" s="77"/>
      <c r="G120" s="77"/>
      <c r="H120" s="77"/>
      <c r="I120" s="77"/>
      <c r="J120" s="77"/>
      <c r="K120" s="77"/>
      <c r="L120" s="77"/>
      <c r="M120" s="77"/>
      <c r="N120" s="77"/>
      <c r="O120" s="77"/>
      <c r="P120" s="77"/>
      <c r="Q120" s="77"/>
      <c r="R120" s="5"/>
      <c r="S120" s="5"/>
      <c r="T120" s="5"/>
      <c r="U120" s="5"/>
      <c r="V120" s="5"/>
      <c r="W120" s="5"/>
      <c r="X120" s="5"/>
      <c r="Y120" s="5"/>
      <c r="Z120" s="5"/>
      <c r="AA120" s="5"/>
      <c r="AB120" s="5">
        <f>Chart_data!B96</f>
        <v>1</v>
      </c>
      <c r="AC120" s="5">
        <f>Chart_data!C96</f>
        <v>2</v>
      </c>
      <c r="AD120" s="5">
        <f>Chart_data!D96</f>
        <v>1</v>
      </c>
      <c r="AE120" s="5">
        <f>Chart_data!E96</f>
        <v>2</v>
      </c>
      <c r="AF120" s="5">
        <f>Chart_data!F96</f>
        <v>3</v>
      </c>
    </row>
    <row r="121" spans="1:32" s="6" customFormat="1">
      <c r="A121" s="77"/>
      <c r="B121" s="77"/>
      <c r="C121" s="77"/>
      <c r="D121" s="77"/>
      <c r="E121" s="77"/>
      <c r="F121" s="77"/>
      <c r="G121" s="77"/>
      <c r="H121" s="77"/>
      <c r="I121" s="77"/>
      <c r="J121" s="77"/>
      <c r="K121" s="77"/>
      <c r="L121" s="77"/>
      <c r="M121" s="77"/>
      <c r="N121" s="77"/>
      <c r="O121" s="77"/>
      <c r="P121" s="77"/>
      <c r="Q121" s="77"/>
      <c r="R121" s="5"/>
      <c r="S121" s="5"/>
      <c r="T121" s="5"/>
      <c r="U121" s="5"/>
      <c r="V121" s="5"/>
      <c r="W121" s="5"/>
      <c r="X121" s="5"/>
      <c r="Y121" s="5"/>
      <c r="Z121" s="5"/>
      <c r="AA121" s="5"/>
      <c r="AB121" s="5">
        <f>Chart_data!B97</f>
        <v>2</v>
      </c>
      <c r="AC121" s="5">
        <f>Chart_data!C97</f>
        <v>4</v>
      </c>
      <c r="AD121" s="5">
        <f>Chart_data!D97</f>
        <v>2</v>
      </c>
      <c r="AE121" s="5">
        <f>Chart_data!E97</f>
        <v>2</v>
      </c>
      <c r="AF121" s="5">
        <f>Chart_data!F97</f>
        <v>2</v>
      </c>
    </row>
    <row r="122" spans="1:32" s="6" customFormat="1">
      <c r="A122" s="77"/>
      <c r="B122" s="77"/>
      <c r="C122" s="77"/>
      <c r="D122" s="77"/>
      <c r="E122" s="77"/>
      <c r="F122" s="77"/>
      <c r="G122" s="77"/>
      <c r="H122" s="77"/>
      <c r="I122" s="77"/>
      <c r="J122" s="77"/>
      <c r="K122" s="77"/>
      <c r="L122" s="77"/>
      <c r="M122" s="77"/>
      <c r="N122" s="77"/>
      <c r="O122" s="77"/>
      <c r="P122" s="77"/>
      <c r="Q122" s="77"/>
      <c r="R122" s="5"/>
      <c r="S122" s="5"/>
      <c r="T122" s="5"/>
      <c r="U122" s="5"/>
      <c r="V122" s="5"/>
      <c r="W122" s="5"/>
      <c r="X122" s="5"/>
      <c r="Y122" s="5"/>
      <c r="Z122" s="5"/>
      <c r="AA122" s="5"/>
      <c r="AB122" s="5">
        <f>Chart_data!B98</f>
        <v>8</v>
      </c>
      <c r="AC122" s="5">
        <f>Chart_data!C98</f>
        <v>7</v>
      </c>
      <c r="AD122" s="5">
        <f>Chart_data!D98</f>
        <v>7</v>
      </c>
      <c r="AE122" s="5">
        <f>Chart_data!E98</f>
        <v>7</v>
      </c>
      <c r="AF122" s="5">
        <f>Chart_data!F98</f>
        <v>7</v>
      </c>
    </row>
    <row r="123" spans="1:32" s="6" customFormat="1">
      <c r="A123" s="77"/>
      <c r="B123" s="77"/>
      <c r="C123" s="77"/>
      <c r="D123" s="77"/>
      <c r="E123" s="77"/>
      <c r="F123" s="77"/>
      <c r="G123" s="77"/>
      <c r="H123" s="77"/>
      <c r="I123" s="77"/>
      <c r="J123" s="77"/>
      <c r="K123" s="77"/>
      <c r="L123" s="77"/>
      <c r="M123" s="77"/>
      <c r="N123" s="77"/>
      <c r="O123" s="77"/>
      <c r="P123" s="77"/>
      <c r="Q123" s="77"/>
      <c r="R123" s="5"/>
      <c r="S123" s="5"/>
      <c r="T123" s="5"/>
      <c r="U123" s="5"/>
      <c r="V123" s="5"/>
      <c r="W123" s="5"/>
      <c r="X123" s="5"/>
      <c r="Y123" s="5"/>
      <c r="Z123" s="5"/>
      <c r="AA123" s="5"/>
      <c r="AB123" s="5">
        <f>Chart_data!B99</f>
        <v>2</v>
      </c>
      <c r="AC123" s="5">
        <f>Chart_data!C99</f>
        <v>2</v>
      </c>
      <c r="AD123" s="5">
        <f>Chart_data!D99</f>
        <v>2</v>
      </c>
      <c r="AE123" s="5">
        <f>Chart_data!E99</f>
        <v>2</v>
      </c>
      <c r="AF123" s="5">
        <f>Chart_data!F99</f>
        <v>2</v>
      </c>
    </row>
    <row r="124" spans="1:32" s="6" customFormat="1">
      <c r="A124" s="77"/>
      <c r="B124" s="77"/>
      <c r="C124" s="77"/>
      <c r="D124" s="77"/>
      <c r="E124" s="77"/>
      <c r="F124" s="77"/>
      <c r="G124" s="77"/>
      <c r="H124" s="77"/>
      <c r="I124" s="77"/>
      <c r="J124" s="77"/>
      <c r="K124" s="77"/>
      <c r="L124" s="77"/>
      <c r="M124" s="77"/>
      <c r="N124" s="77"/>
      <c r="O124" s="77"/>
      <c r="P124" s="77"/>
      <c r="Q124" s="77"/>
      <c r="R124" s="5"/>
      <c r="S124" s="5"/>
      <c r="T124" s="5"/>
      <c r="U124" s="5"/>
      <c r="V124" s="5"/>
      <c r="W124" s="5"/>
      <c r="X124" s="5"/>
      <c r="Y124" s="5"/>
      <c r="Z124" s="5"/>
      <c r="AA124" s="5"/>
      <c r="AB124" s="5">
        <f>Chart_data!B100</f>
        <v>12</v>
      </c>
      <c r="AC124" s="5">
        <f>Chart_data!C100</f>
        <v>15</v>
      </c>
      <c r="AD124" s="5">
        <f>Chart_data!D100</f>
        <v>13</v>
      </c>
      <c r="AE124" s="5">
        <f>Chart_data!E100</f>
        <v>12</v>
      </c>
      <c r="AF124" s="5">
        <f>Chart_data!F100</f>
        <v>12</v>
      </c>
    </row>
    <row r="125" spans="1:32" s="6" customFormat="1">
      <c r="A125" s="77"/>
      <c r="B125" s="77"/>
      <c r="C125" s="77"/>
      <c r="D125" s="77"/>
      <c r="E125" s="77"/>
      <c r="F125" s="77"/>
      <c r="G125" s="77"/>
      <c r="H125" s="77"/>
      <c r="I125" s="77"/>
      <c r="J125" s="77"/>
      <c r="K125" s="77"/>
      <c r="L125" s="77"/>
      <c r="M125" s="77"/>
      <c r="N125" s="77"/>
      <c r="O125" s="77"/>
      <c r="P125" s="77"/>
      <c r="Q125" s="77"/>
      <c r="R125" s="5"/>
      <c r="S125" s="5"/>
      <c r="T125" s="5"/>
      <c r="U125" s="5"/>
      <c r="V125" s="5"/>
      <c r="W125" s="5"/>
      <c r="X125" s="5"/>
      <c r="Y125" s="5"/>
      <c r="Z125" s="5"/>
      <c r="AA125" s="5"/>
      <c r="AB125" s="5"/>
      <c r="AC125" s="5"/>
      <c r="AD125" s="5"/>
      <c r="AE125" s="5"/>
      <c r="AF125" s="5"/>
    </row>
    <row r="126" spans="1:32" s="6" customFormat="1">
      <c r="A126" s="77"/>
      <c r="B126" s="77"/>
      <c r="C126" s="77"/>
      <c r="D126" s="77"/>
      <c r="E126" s="77"/>
      <c r="F126" s="77"/>
      <c r="G126" s="77"/>
      <c r="H126" s="77"/>
      <c r="I126" s="77"/>
      <c r="J126" s="77"/>
      <c r="K126" s="77"/>
      <c r="L126" s="77"/>
      <c r="M126" s="77"/>
      <c r="N126" s="77"/>
      <c r="O126" s="77"/>
      <c r="P126" s="77"/>
      <c r="Q126" s="77"/>
      <c r="R126" s="5"/>
      <c r="S126" s="5"/>
      <c r="T126" s="5"/>
      <c r="U126" s="5"/>
      <c r="V126" s="5"/>
      <c r="W126" s="5"/>
      <c r="X126" s="5"/>
      <c r="Y126" s="5"/>
      <c r="Z126" s="5"/>
      <c r="AA126" s="5"/>
      <c r="AB126" s="5"/>
    </row>
    <row r="127" spans="1:32" s="6" customFormat="1">
      <c r="A127" s="77"/>
      <c r="B127" s="77"/>
      <c r="C127" s="77"/>
      <c r="D127" s="77"/>
      <c r="E127" s="77"/>
      <c r="F127" s="77"/>
      <c r="G127" s="77"/>
      <c r="H127" s="77"/>
      <c r="I127" s="77"/>
      <c r="J127" s="77"/>
      <c r="K127" s="77"/>
      <c r="L127" s="77"/>
      <c r="M127" s="77"/>
      <c r="N127" s="77"/>
      <c r="O127" s="77"/>
      <c r="P127" s="77"/>
      <c r="Q127" s="77"/>
      <c r="R127" s="5"/>
      <c r="S127" s="5"/>
      <c r="T127" s="5"/>
      <c r="U127" s="5"/>
      <c r="V127" s="5"/>
      <c r="W127" s="5"/>
      <c r="X127" s="5"/>
      <c r="Y127" s="5"/>
      <c r="Z127" s="5"/>
      <c r="AA127" s="5"/>
      <c r="AB127" s="5"/>
    </row>
    <row r="128" spans="1:32" s="6" customFormat="1">
      <c r="A128" s="77"/>
      <c r="B128" s="77"/>
      <c r="C128" s="77"/>
      <c r="D128" s="77"/>
      <c r="E128" s="77"/>
      <c r="F128" s="77"/>
      <c r="G128" s="77"/>
      <c r="H128" s="77"/>
      <c r="I128" s="77"/>
      <c r="J128" s="77"/>
      <c r="K128" s="77"/>
      <c r="L128" s="77"/>
      <c r="M128" s="77"/>
      <c r="N128" s="77"/>
      <c r="O128" s="77"/>
      <c r="P128" s="77"/>
      <c r="Q128" s="77"/>
      <c r="R128" s="5"/>
      <c r="S128" s="5"/>
      <c r="T128" s="5"/>
      <c r="U128" s="5"/>
      <c r="V128" s="5"/>
      <c r="W128" s="5"/>
      <c r="X128" s="5"/>
      <c r="Y128" s="5"/>
      <c r="Z128" s="5"/>
      <c r="AA128" s="5"/>
      <c r="AB128" s="5"/>
    </row>
    <row r="129" spans="1:33" s="6" customFormat="1">
      <c r="A129" s="77"/>
      <c r="B129" s="77"/>
      <c r="C129" s="77"/>
      <c r="D129" s="77"/>
      <c r="E129" s="77"/>
      <c r="F129" s="77"/>
      <c r="G129" s="77"/>
      <c r="H129" s="77"/>
      <c r="I129" s="77"/>
      <c r="J129" s="77"/>
      <c r="K129" s="77"/>
      <c r="L129" s="77"/>
      <c r="M129" s="77"/>
      <c r="N129" s="77"/>
      <c r="O129" s="77"/>
      <c r="P129" s="77"/>
      <c r="Q129" s="77"/>
      <c r="R129" s="5"/>
      <c r="S129" s="5"/>
      <c r="T129" s="5"/>
      <c r="U129" s="5"/>
      <c r="V129" s="5"/>
      <c r="W129" s="5"/>
      <c r="X129" s="5"/>
      <c r="Y129" s="5"/>
      <c r="Z129" s="5"/>
      <c r="AA129" s="5"/>
      <c r="AB129" s="5"/>
    </row>
    <row r="130" spans="1:33" s="6" customFormat="1">
      <c r="A130" s="77"/>
      <c r="B130" s="77"/>
      <c r="C130" s="77"/>
      <c r="D130" s="77"/>
      <c r="E130" s="77"/>
      <c r="F130" s="77"/>
      <c r="G130" s="77"/>
      <c r="H130" s="77"/>
      <c r="I130" s="77"/>
      <c r="J130" s="77"/>
      <c r="K130" s="77"/>
      <c r="L130" s="77"/>
      <c r="M130" s="77"/>
      <c r="N130" s="77"/>
      <c r="O130" s="77"/>
      <c r="P130" s="77"/>
      <c r="Q130" s="77"/>
      <c r="R130" s="5"/>
      <c r="S130" s="5"/>
      <c r="T130" s="5"/>
      <c r="U130" s="5"/>
      <c r="V130" s="5"/>
      <c r="W130" s="5"/>
      <c r="X130" s="5"/>
      <c r="Y130" s="5"/>
      <c r="Z130" s="5"/>
      <c r="AA130" s="5"/>
      <c r="AB130" s="5"/>
    </row>
    <row r="131" spans="1:33" s="6" customFormat="1">
      <c r="A131" s="77"/>
      <c r="B131" s="77"/>
      <c r="C131" s="77"/>
      <c r="D131" s="77"/>
      <c r="E131" s="77"/>
      <c r="F131" s="77"/>
      <c r="G131" s="77"/>
      <c r="H131" s="77"/>
      <c r="I131" s="77"/>
      <c r="J131" s="77"/>
      <c r="K131" s="77"/>
      <c r="L131" s="77"/>
      <c r="M131" s="77"/>
      <c r="N131" s="77"/>
      <c r="O131" s="77"/>
      <c r="P131" s="77"/>
      <c r="Q131" s="77"/>
      <c r="R131" s="5"/>
      <c r="S131" s="5"/>
      <c r="T131" s="5"/>
      <c r="U131" s="5"/>
      <c r="V131" s="5"/>
      <c r="W131" s="5"/>
      <c r="X131" s="5"/>
      <c r="Y131" s="5"/>
      <c r="Z131" s="5"/>
      <c r="AA131" s="5"/>
      <c r="AB131" s="5"/>
    </row>
    <row r="132" spans="1:33" s="6" customFormat="1">
      <c r="A132" s="77"/>
      <c r="B132" s="77"/>
      <c r="C132" s="77"/>
      <c r="D132" s="77"/>
      <c r="E132" s="77"/>
      <c r="F132" s="77"/>
      <c r="G132" s="77"/>
      <c r="H132" s="77"/>
      <c r="I132" s="77"/>
      <c r="J132" s="77"/>
      <c r="K132" s="77"/>
      <c r="L132" s="77"/>
      <c r="M132" s="77"/>
      <c r="N132" s="77"/>
      <c r="O132" s="77"/>
      <c r="P132" s="77"/>
      <c r="Q132" s="77"/>
      <c r="R132" s="5"/>
      <c r="S132" s="5"/>
      <c r="T132" s="5"/>
      <c r="U132" s="5"/>
      <c r="V132" s="5"/>
      <c r="W132" s="5"/>
      <c r="X132" s="5"/>
      <c r="Y132" s="5"/>
      <c r="Z132" s="5"/>
      <c r="AA132" s="5"/>
      <c r="AB132" s="5"/>
    </row>
    <row r="133" spans="1:33" s="6" customFormat="1">
      <c r="A133" s="77"/>
      <c r="B133" s="77"/>
      <c r="C133" s="77"/>
      <c r="D133" s="77"/>
      <c r="E133" s="77"/>
      <c r="F133" s="77"/>
      <c r="G133" s="77"/>
      <c r="H133" s="77"/>
      <c r="I133" s="77"/>
      <c r="J133" s="77"/>
      <c r="K133" s="77"/>
      <c r="L133" s="77"/>
      <c r="M133" s="77"/>
      <c r="N133" s="77"/>
      <c r="O133" s="77"/>
      <c r="P133" s="77"/>
      <c r="Q133" s="77"/>
      <c r="R133" s="5"/>
      <c r="S133" s="5"/>
      <c r="T133" s="5"/>
      <c r="U133" s="5"/>
      <c r="V133" s="5"/>
      <c r="W133" s="5"/>
      <c r="X133" s="5"/>
      <c r="Y133" s="5"/>
      <c r="Z133" s="5"/>
      <c r="AA133" s="5"/>
      <c r="AB133" s="5"/>
    </row>
    <row r="134" spans="1:33" s="6" customFormat="1">
      <c r="A134" s="77"/>
      <c r="B134" s="77"/>
      <c r="C134" s="77"/>
      <c r="D134" s="77"/>
      <c r="E134" s="77"/>
      <c r="F134" s="77"/>
      <c r="G134" s="77"/>
      <c r="H134" s="77"/>
      <c r="I134" s="77"/>
      <c r="J134" s="77"/>
      <c r="K134" s="77"/>
      <c r="L134" s="77"/>
      <c r="M134" s="77"/>
      <c r="N134" s="77"/>
      <c r="O134" s="77"/>
      <c r="P134" s="77"/>
      <c r="Q134" s="77"/>
      <c r="R134" s="5"/>
      <c r="S134" s="5"/>
      <c r="T134" s="5"/>
      <c r="U134" s="5"/>
      <c r="V134" s="5"/>
      <c r="W134" s="5"/>
      <c r="X134" s="5"/>
      <c r="Y134" s="5"/>
      <c r="Z134" s="5"/>
      <c r="AA134" s="5"/>
      <c r="AB134" s="5"/>
    </row>
    <row r="135" spans="1:33" s="6" customFormat="1">
      <c r="A135" s="77"/>
      <c r="B135" s="77"/>
      <c r="C135" s="77"/>
      <c r="D135" s="77"/>
      <c r="E135" s="77"/>
      <c r="F135" s="77"/>
      <c r="G135" s="77"/>
      <c r="H135" s="77"/>
      <c r="I135" s="77"/>
      <c r="J135" s="77"/>
      <c r="K135" s="77"/>
      <c r="L135" s="77"/>
      <c r="M135" s="77"/>
      <c r="N135" s="77"/>
      <c r="O135" s="77"/>
      <c r="P135" s="77"/>
      <c r="Q135" s="77"/>
      <c r="R135" s="5"/>
      <c r="S135" s="5"/>
      <c r="T135" s="5"/>
      <c r="U135" s="5"/>
      <c r="V135" s="5"/>
      <c r="W135" s="5"/>
      <c r="X135" s="5"/>
      <c r="Y135" s="5"/>
      <c r="Z135" s="5"/>
      <c r="AA135" s="5"/>
      <c r="AB135" s="5">
        <v>31</v>
      </c>
      <c r="AC135" s="6">
        <v>31</v>
      </c>
      <c r="AD135" s="5">
        <v>31</v>
      </c>
      <c r="AE135" s="6">
        <v>31</v>
      </c>
      <c r="AF135" s="5">
        <v>31</v>
      </c>
      <c r="AG135" s="6">
        <v>31</v>
      </c>
    </row>
    <row r="136" spans="1:33" s="6" customFormat="1">
      <c r="A136" s="77"/>
      <c r="B136" s="77"/>
      <c r="C136" s="77"/>
      <c r="D136" s="77"/>
      <c r="E136" s="77"/>
      <c r="F136" s="77"/>
      <c r="G136" s="77"/>
      <c r="H136" s="77"/>
      <c r="I136" s="77"/>
      <c r="J136" s="77"/>
      <c r="K136" s="77"/>
      <c r="L136" s="77"/>
      <c r="M136" s="77"/>
      <c r="N136" s="77"/>
      <c r="O136" s="77"/>
      <c r="P136" s="77"/>
      <c r="Q136" s="77"/>
      <c r="R136" s="5"/>
      <c r="S136" s="5"/>
      <c r="T136" s="5"/>
      <c r="U136" s="5"/>
      <c r="V136" s="5"/>
      <c r="W136" s="5"/>
      <c r="X136" s="5"/>
      <c r="Y136" s="5"/>
      <c r="Z136" s="5"/>
      <c r="AA136" s="5"/>
      <c r="AB136" s="5">
        <f>Chart_data!B107</f>
        <v>26</v>
      </c>
      <c r="AC136" s="5">
        <f>Chart_data!C107</f>
        <v>27</v>
      </c>
      <c r="AD136" s="5">
        <f>Chart_data!D107</f>
        <v>27</v>
      </c>
      <c r="AE136" s="5">
        <f>Chart_data!E107</f>
        <v>28</v>
      </c>
      <c r="AF136" s="5">
        <f>Chart_data!F107</f>
        <v>27</v>
      </c>
      <c r="AG136" s="6">
        <f>Lookup!X3</f>
        <v>31</v>
      </c>
    </row>
    <row r="137" spans="1:33" s="6" customFormat="1">
      <c r="A137" s="77"/>
      <c r="B137" s="77"/>
      <c r="C137" s="77"/>
      <c r="D137" s="77"/>
      <c r="E137" s="77"/>
      <c r="F137" s="77"/>
      <c r="G137" s="77"/>
      <c r="H137" s="77"/>
      <c r="I137" s="77"/>
      <c r="J137" s="77"/>
      <c r="K137" s="77"/>
      <c r="L137" s="77"/>
      <c r="M137" s="77"/>
      <c r="N137" s="77"/>
      <c r="O137" s="77"/>
      <c r="P137" s="77"/>
      <c r="Q137" s="77"/>
      <c r="R137" s="5"/>
      <c r="S137" s="5"/>
      <c r="T137" s="5"/>
      <c r="U137" s="5"/>
      <c r="V137" s="5"/>
      <c r="W137" s="5"/>
      <c r="X137" s="5"/>
      <c r="Y137" s="5"/>
      <c r="Z137" s="5"/>
      <c r="AA137" s="5"/>
      <c r="AB137" s="5">
        <f>Chart_data!B108</f>
        <v>27</v>
      </c>
      <c r="AC137" s="5">
        <f>Chart_data!C108</f>
        <v>27</v>
      </c>
      <c r="AD137" s="5">
        <f>Chart_data!D108</f>
        <v>26</v>
      </c>
      <c r="AE137" s="5">
        <f>Chart_data!E108</f>
        <v>29</v>
      </c>
      <c r="AF137" s="5">
        <f>Chart_data!F108</f>
        <v>29</v>
      </c>
      <c r="AG137" s="6">
        <f>Lookup!X4</f>
        <v>31</v>
      </c>
    </row>
    <row r="138" spans="1:33" s="6" customFormat="1">
      <c r="A138" s="77"/>
      <c r="B138" s="77"/>
      <c r="C138" s="77"/>
      <c r="D138" s="77"/>
      <c r="E138" s="77"/>
      <c r="F138" s="77"/>
      <c r="G138" s="77"/>
      <c r="H138" s="77"/>
      <c r="I138" s="77"/>
      <c r="J138" s="77"/>
      <c r="K138" s="77"/>
      <c r="L138" s="77"/>
      <c r="M138" s="77"/>
      <c r="N138" s="77"/>
      <c r="O138" s="77"/>
      <c r="P138" s="77"/>
      <c r="Q138" s="77"/>
      <c r="R138" s="5"/>
      <c r="S138" s="5"/>
      <c r="T138" s="5"/>
      <c r="U138" s="5"/>
      <c r="V138" s="5"/>
      <c r="W138" s="5"/>
      <c r="X138" s="5"/>
      <c r="Y138" s="5"/>
      <c r="Z138" s="5"/>
      <c r="AA138" s="5"/>
      <c r="AB138" s="5">
        <f>Chart_data!B109</f>
        <v>27</v>
      </c>
      <c r="AC138" s="5">
        <f>Chart_data!C109</f>
        <v>27</v>
      </c>
      <c r="AD138" s="5">
        <f>Chart_data!D109</f>
        <v>25</v>
      </c>
      <c r="AE138" s="5">
        <f>Chart_data!E109</f>
        <v>29</v>
      </c>
      <c r="AF138" s="5">
        <f>Chart_data!F109</f>
        <v>27</v>
      </c>
      <c r="AG138" s="6">
        <f>Lookup!X5</f>
        <v>31</v>
      </c>
    </row>
    <row r="139" spans="1:33" s="6" customFormat="1">
      <c r="A139" s="77"/>
      <c r="B139" s="77"/>
      <c r="C139" s="77"/>
      <c r="D139" s="77"/>
      <c r="E139" s="77"/>
      <c r="F139" s="77"/>
      <c r="G139" s="77"/>
      <c r="H139" s="77"/>
      <c r="I139" s="77"/>
      <c r="J139" s="77"/>
      <c r="K139" s="77"/>
      <c r="L139" s="77"/>
      <c r="M139" s="77"/>
      <c r="N139" s="77"/>
      <c r="O139" s="77"/>
      <c r="P139" s="77"/>
      <c r="Q139" s="77"/>
      <c r="R139" s="5"/>
      <c r="S139" s="5"/>
      <c r="T139" s="5"/>
      <c r="U139" s="5"/>
      <c r="V139" s="5"/>
      <c r="W139" s="5"/>
      <c r="X139" s="5"/>
      <c r="Y139" s="5"/>
      <c r="Z139" s="5"/>
      <c r="AA139" s="5"/>
      <c r="AB139" s="5">
        <f>Chart_data!B110</f>
        <v>28</v>
      </c>
      <c r="AC139" s="5">
        <f>Chart_data!C110</f>
        <v>26</v>
      </c>
      <c r="AD139" s="5">
        <f>Chart_data!D110</f>
        <v>26</v>
      </c>
      <c r="AE139" s="5">
        <f>Chart_data!E110</f>
        <v>27</v>
      </c>
      <c r="AF139" s="5">
        <f>Chart_data!F110</f>
        <v>26</v>
      </c>
      <c r="AG139" s="6">
        <f>Lookup!X6</f>
        <v>31</v>
      </c>
    </row>
    <row r="140" spans="1:33" s="6" customFormat="1">
      <c r="A140" s="77"/>
      <c r="B140" s="77"/>
      <c r="C140" s="77"/>
      <c r="D140" s="77"/>
      <c r="E140" s="77"/>
      <c r="F140" s="77"/>
      <c r="G140" s="77"/>
      <c r="H140" s="77"/>
      <c r="I140" s="77"/>
      <c r="J140" s="77"/>
      <c r="K140" s="77"/>
      <c r="L140" s="77"/>
      <c r="M140" s="77"/>
      <c r="N140" s="77"/>
      <c r="O140" s="77"/>
      <c r="P140" s="77"/>
      <c r="Q140" s="77"/>
      <c r="R140" s="5"/>
      <c r="S140" s="5"/>
      <c r="T140" s="5"/>
      <c r="U140" s="5"/>
      <c r="V140" s="5"/>
      <c r="W140" s="5"/>
      <c r="X140" s="5"/>
      <c r="Y140" s="5"/>
      <c r="Z140" s="5"/>
      <c r="AA140" s="5"/>
      <c r="AB140" s="5" t="str">
        <f>Chart_data!B111</f>
        <v>n/a</v>
      </c>
      <c r="AC140" s="5" t="str">
        <f>Chart_data!C111</f>
        <v>n/a</v>
      </c>
      <c r="AD140" s="5" t="str">
        <f>Chart_data!D111</f>
        <v>n/a</v>
      </c>
      <c r="AE140" s="5" t="str">
        <f>Chart_data!E111</f>
        <v>n/a</v>
      </c>
      <c r="AF140" s="5" t="str">
        <f>Chart_data!F111</f>
        <v>n/a</v>
      </c>
      <c r="AG140" s="6">
        <f>Lookup!X7</f>
        <v>31</v>
      </c>
    </row>
    <row r="141" spans="1:33" s="6" customFormat="1">
      <c r="A141" s="77"/>
      <c r="B141" s="77"/>
      <c r="C141" s="77"/>
      <c r="D141" s="77"/>
      <c r="E141" s="77"/>
      <c r="F141" s="77"/>
      <c r="G141" s="77"/>
      <c r="H141" s="77"/>
      <c r="I141" s="77"/>
      <c r="J141" s="77"/>
      <c r="K141" s="77"/>
      <c r="L141" s="77"/>
      <c r="M141" s="77"/>
      <c r="N141" s="77"/>
      <c r="O141" s="77"/>
      <c r="P141" s="77"/>
      <c r="Q141" s="77"/>
      <c r="R141" s="5"/>
      <c r="S141" s="5"/>
      <c r="T141" s="5"/>
      <c r="U141" s="5"/>
      <c r="V141" s="5"/>
      <c r="W141" s="5"/>
      <c r="X141" s="5"/>
      <c r="Y141" s="5"/>
      <c r="Z141" s="5"/>
      <c r="AA141" s="5"/>
      <c r="AB141" s="5" t="str">
        <f>Chart_data!B112</f>
        <v>n/a</v>
      </c>
      <c r="AC141" s="5" t="str">
        <f>Chart_data!C112</f>
        <v>n/a</v>
      </c>
      <c r="AD141" s="5" t="str">
        <f>Chart_data!D112</f>
        <v>n/a</v>
      </c>
      <c r="AE141" s="5" t="str">
        <f>Chart_data!E112</f>
        <v>n/a</v>
      </c>
      <c r="AF141" s="5" t="str">
        <f>Chart_data!F112</f>
        <v>n/a</v>
      </c>
      <c r="AG141" s="6">
        <f>Lookup!X8</f>
        <v>31</v>
      </c>
    </row>
    <row r="142" spans="1:33" s="6" customFormat="1">
      <c r="A142" s="77"/>
      <c r="B142" s="77"/>
      <c r="C142" s="77"/>
      <c r="D142" s="77"/>
      <c r="E142" s="77"/>
      <c r="F142" s="77"/>
      <c r="G142" s="77"/>
      <c r="H142" s="77"/>
      <c r="I142" s="77"/>
      <c r="J142" s="77"/>
      <c r="K142" s="77"/>
      <c r="L142" s="77"/>
      <c r="M142" s="77"/>
      <c r="N142" s="77"/>
      <c r="O142" s="77"/>
      <c r="P142" s="77"/>
      <c r="Q142" s="77"/>
      <c r="R142" s="5"/>
      <c r="S142" s="5"/>
      <c r="T142" s="5"/>
      <c r="U142" s="5"/>
      <c r="V142" s="5"/>
      <c r="W142" s="5"/>
      <c r="X142" s="5"/>
      <c r="Y142" s="5"/>
      <c r="Z142" s="5"/>
      <c r="AA142" s="5"/>
      <c r="AB142" s="5">
        <f>Chart_data!B113</f>
        <v>25</v>
      </c>
      <c r="AC142" s="5">
        <f>Chart_data!C113</f>
        <v>29</v>
      </c>
      <c r="AD142" s="5">
        <f>Chart_data!D113</f>
        <v>27</v>
      </c>
      <c r="AE142" s="5">
        <f>Chart_data!E113</f>
        <v>32</v>
      </c>
      <c r="AF142" s="5">
        <f>Chart_data!F113</f>
        <v>34</v>
      </c>
      <c r="AG142" s="6">
        <f>Lookup!X9</f>
        <v>31</v>
      </c>
    </row>
    <row r="143" spans="1:33" s="6" customFormat="1">
      <c r="A143" s="77"/>
      <c r="B143" s="77"/>
      <c r="C143" s="77"/>
      <c r="D143" s="77"/>
      <c r="E143" s="77"/>
      <c r="F143" s="77"/>
      <c r="G143" s="77"/>
      <c r="H143" s="77"/>
      <c r="I143" s="77"/>
      <c r="J143" s="77"/>
      <c r="K143" s="77"/>
      <c r="L143" s="77"/>
      <c r="M143" s="77"/>
      <c r="N143" s="77"/>
      <c r="O143" s="77"/>
      <c r="P143" s="77"/>
      <c r="Q143" s="77"/>
      <c r="R143" s="5"/>
      <c r="S143" s="5"/>
      <c r="T143" s="5"/>
      <c r="U143" s="5"/>
      <c r="V143" s="5"/>
      <c r="W143" s="5"/>
      <c r="X143" s="5"/>
      <c r="Y143" s="5"/>
      <c r="Z143" s="5"/>
      <c r="AA143" s="5"/>
      <c r="AB143" s="5" t="str">
        <f>Chart_data!B114</f>
        <v>n/a</v>
      </c>
      <c r="AC143" s="5" t="str">
        <f>Chart_data!C114</f>
        <v>n/a</v>
      </c>
      <c r="AD143" s="5" t="str">
        <f>Chart_data!D114</f>
        <v>n/a</v>
      </c>
      <c r="AE143" s="5" t="str">
        <f>Chart_data!E114</f>
        <v>n/a</v>
      </c>
      <c r="AF143" s="5" t="str">
        <f>Chart_data!F114</f>
        <v>n/a</v>
      </c>
      <c r="AG143" s="6">
        <f>Lookup!X10</f>
        <v>31</v>
      </c>
    </row>
    <row r="144" spans="1:33" s="6" customFormat="1">
      <c r="A144" s="77"/>
      <c r="B144" s="77"/>
      <c r="C144" s="77"/>
      <c r="D144" s="77"/>
      <c r="E144" s="77"/>
      <c r="F144" s="77"/>
      <c r="G144" s="77"/>
      <c r="H144" s="77"/>
      <c r="I144" s="77"/>
      <c r="J144" s="77"/>
      <c r="K144" s="77"/>
      <c r="L144" s="77"/>
      <c r="M144" s="77"/>
      <c r="N144" s="77"/>
      <c r="O144" s="77"/>
      <c r="P144" s="77"/>
      <c r="Q144" s="77"/>
      <c r="R144" s="5"/>
      <c r="S144" s="5"/>
      <c r="T144" s="5"/>
      <c r="U144" s="5"/>
      <c r="V144" s="5"/>
      <c r="W144" s="5"/>
      <c r="X144" s="5"/>
      <c r="Y144" s="5"/>
      <c r="Z144" s="5"/>
      <c r="AA144" s="5"/>
      <c r="AB144" s="5">
        <f>Chart_data!B115</f>
        <v>27</v>
      </c>
      <c r="AC144" s="5">
        <f>Chart_data!C115</f>
        <v>27</v>
      </c>
      <c r="AD144" s="5">
        <f>Chart_data!D115</f>
        <v>26</v>
      </c>
      <c r="AE144" s="5">
        <f>Chart_data!E115</f>
        <v>29</v>
      </c>
      <c r="AF144" s="5">
        <f>Chart_data!F115</f>
        <v>29</v>
      </c>
      <c r="AG144" s="6">
        <f>Lookup!X11</f>
        <v>31</v>
      </c>
    </row>
    <row r="145" spans="1:33" s="6" customFormat="1">
      <c r="A145" s="77"/>
      <c r="B145" s="77"/>
      <c r="C145" s="77"/>
      <c r="D145" s="77"/>
      <c r="E145" s="77"/>
      <c r="F145" s="77"/>
      <c r="G145" s="77"/>
      <c r="H145" s="77"/>
      <c r="I145" s="77"/>
      <c r="J145" s="77"/>
      <c r="K145" s="77"/>
      <c r="L145" s="77"/>
      <c r="M145" s="77"/>
      <c r="N145" s="77"/>
      <c r="O145" s="77"/>
      <c r="P145" s="77"/>
      <c r="Q145" s="77"/>
      <c r="R145" s="5"/>
      <c r="S145" s="5"/>
      <c r="T145" s="5"/>
      <c r="U145" s="5"/>
      <c r="V145" s="5"/>
      <c r="W145" s="5"/>
      <c r="X145" s="5"/>
      <c r="Y145" s="5"/>
      <c r="Z145" s="5"/>
      <c r="AA145" s="5"/>
      <c r="AB145" s="5">
        <f>Chart_data!B116</f>
        <v>21</v>
      </c>
      <c r="AC145" s="5">
        <f>Chart_data!C116</f>
        <v>23</v>
      </c>
      <c r="AD145" s="5">
        <f>Chart_data!D116</f>
        <v>17</v>
      </c>
      <c r="AE145" s="5">
        <f>Chart_data!E116</f>
        <v>18</v>
      </c>
      <c r="AF145" s="5">
        <f>Chart_data!F116</f>
        <v>18</v>
      </c>
      <c r="AG145" s="6">
        <f>Lookup!X12</f>
        <v>31</v>
      </c>
    </row>
    <row r="146" spans="1:33" s="6" customFormat="1">
      <c r="A146" s="77"/>
      <c r="B146" s="77"/>
      <c r="C146" s="77"/>
      <c r="D146" s="77"/>
      <c r="E146" s="77"/>
      <c r="F146" s="77"/>
      <c r="G146" s="77"/>
      <c r="H146" s="77"/>
      <c r="I146" s="77"/>
      <c r="J146" s="77"/>
      <c r="K146" s="77"/>
      <c r="L146" s="77"/>
      <c r="M146" s="77"/>
      <c r="N146" s="77"/>
      <c r="O146" s="77"/>
      <c r="P146" s="77"/>
      <c r="Q146" s="77"/>
      <c r="R146" s="5"/>
      <c r="S146" s="5"/>
      <c r="T146" s="5"/>
      <c r="U146" s="5"/>
      <c r="V146" s="5"/>
      <c r="W146" s="5"/>
      <c r="X146" s="5"/>
      <c r="Y146" s="5"/>
      <c r="Z146" s="5"/>
      <c r="AA146" s="5"/>
      <c r="AB146" s="5">
        <f>Chart_data!B117</f>
        <v>21</v>
      </c>
      <c r="AC146" s="5">
        <f>Chart_data!C117</f>
        <v>23</v>
      </c>
      <c r="AD146" s="5">
        <f>Chart_data!D117</f>
        <v>21</v>
      </c>
      <c r="AE146" s="5">
        <f>Chart_data!E117</f>
        <v>16</v>
      </c>
      <c r="AF146" s="5">
        <f>Chart_data!F117</f>
        <v>23</v>
      </c>
      <c r="AG146" s="6">
        <f>Lookup!X13</f>
        <v>31</v>
      </c>
    </row>
    <row r="147" spans="1:33" s="6" customFormat="1">
      <c r="A147" s="77"/>
      <c r="B147" s="77"/>
      <c r="C147" s="77"/>
      <c r="D147" s="77"/>
      <c r="E147" s="77"/>
      <c r="F147" s="77"/>
      <c r="G147" s="77"/>
      <c r="H147" s="77"/>
      <c r="I147" s="77"/>
      <c r="J147" s="77"/>
      <c r="K147" s="77"/>
      <c r="L147" s="77"/>
      <c r="M147" s="77"/>
      <c r="N147" s="77"/>
      <c r="O147" s="77"/>
      <c r="P147" s="77"/>
      <c r="Q147" s="77"/>
      <c r="R147" s="5"/>
      <c r="S147" s="5"/>
      <c r="T147" s="5"/>
      <c r="U147" s="5"/>
      <c r="V147" s="5"/>
      <c r="W147" s="5"/>
      <c r="X147" s="5"/>
      <c r="Y147" s="5"/>
      <c r="Z147" s="5"/>
      <c r="AA147" s="5"/>
      <c r="AB147" s="5">
        <f>Chart_data!B118</f>
        <v>24</v>
      </c>
      <c r="AC147" s="5">
        <f>Chart_data!C118</f>
        <v>26</v>
      </c>
      <c r="AD147" s="5">
        <f>Chart_data!D118</f>
        <v>25</v>
      </c>
      <c r="AE147" s="5">
        <f>Chart_data!E118</f>
        <v>25</v>
      </c>
      <c r="AF147" s="5">
        <f>Chart_data!F118</f>
        <v>17</v>
      </c>
      <c r="AG147" s="6">
        <f>Lookup!X14</f>
        <v>31</v>
      </c>
    </row>
    <row r="148" spans="1:33" s="6" customFormat="1">
      <c r="A148" s="77"/>
      <c r="B148" s="77"/>
      <c r="C148" s="77"/>
      <c r="D148" s="77"/>
      <c r="E148" s="77"/>
      <c r="F148" s="77"/>
      <c r="G148" s="77"/>
      <c r="H148" s="77"/>
      <c r="I148" s="77"/>
      <c r="J148" s="77"/>
      <c r="K148" s="77"/>
      <c r="L148" s="77"/>
      <c r="M148" s="77"/>
      <c r="N148" s="77"/>
      <c r="O148" s="77"/>
      <c r="P148" s="77"/>
      <c r="Q148" s="77"/>
      <c r="R148" s="5"/>
      <c r="S148" s="5"/>
      <c r="T148" s="5"/>
      <c r="U148" s="5"/>
      <c r="V148" s="5"/>
      <c r="W148" s="5"/>
      <c r="X148" s="5"/>
      <c r="Y148" s="5"/>
      <c r="Z148" s="5"/>
      <c r="AA148" s="5"/>
      <c r="AB148" s="5">
        <f>Chart_data!B119</f>
        <v>27</v>
      </c>
      <c r="AC148" s="5">
        <f>Chart_data!C119</f>
        <v>27</v>
      </c>
      <c r="AD148" s="5">
        <f>Chart_data!D119</f>
        <v>27</v>
      </c>
      <c r="AE148" s="5">
        <f>Chart_data!E119</f>
        <v>28</v>
      </c>
      <c r="AF148" s="5">
        <f>Chart_data!F119</f>
        <v>28</v>
      </c>
      <c r="AG148" s="6">
        <f>Lookup!X15</f>
        <v>31</v>
      </c>
    </row>
    <row r="149" spans="1:33" s="6" customFormat="1">
      <c r="A149" s="77"/>
      <c r="B149" s="77"/>
      <c r="C149" s="77"/>
      <c r="D149" s="77"/>
      <c r="E149" s="77"/>
      <c r="F149" s="77"/>
      <c r="G149" s="77"/>
      <c r="H149" s="77"/>
      <c r="I149" s="77"/>
      <c r="J149" s="77"/>
      <c r="K149" s="77"/>
      <c r="L149" s="77"/>
      <c r="M149" s="77"/>
      <c r="N149" s="77"/>
      <c r="O149" s="77"/>
      <c r="P149" s="77"/>
      <c r="Q149" s="77"/>
      <c r="R149" s="5"/>
      <c r="S149" s="5"/>
      <c r="T149" s="5"/>
      <c r="U149" s="5"/>
      <c r="V149" s="5"/>
      <c r="W149" s="5"/>
      <c r="X149" s="5"/>
      <c r="Y149" s="5"/>
      <c r="Z149" s="5"/>
      <c r="AA149" s="5"/>
      <c r="AB149" s="5">
        <f>Chart_data!B120</f>
        <v>26</v>
      </c>
      <c r="AC149" s="5">
        <f>Chart_data!C120</f>
        <v>27</v>
      </c>
      <c r="AD149" s="5">
        <f>Chart_data!D120</f>
        <v>27</v>
      </c>
      <c r="AE149" s="5">
        <f>Chart_data!E120</f>
        <v>27</v>
      </c>
      <c r="AF149" s="5">
        <f>Chart_data!F120</f>
        <v>27</v>
      </c>
      <c r="AG149" s="6">
        <f>Lookup!X16</f>
        <v>31</v>
      </c>
    </row>
    <row r="150" spans="1:33" s="6" customFormat="1">
      <c r="A150" s="77"/>
      <c r="B150" s="77"/>
      <c r="C150" s="77"/>
      <c r="D150" s="77"/>
      <c r="E150" s="77"/>
      <c r="F150" s="77"/>
      <c r="G150" s="77"/>
      <c r="H150" s="77"/>
      <c r="I150" s="77"/>
      <c r="J150" s="77"/>
      <c r="K150" s="77"/>
      <c r="L150" s="77"/>
      <c r="M150" s="77"/>
      <c r="N150" s="77"/>
      <c r="O150" s="77"/>
      <c r="P150" s="77"/>
      <c r="Q150" s="77"/>
      <c r="R150" s="5"/>
      <c r="S150" s="5"/>
      <c r="T150" s="5"/>
      <c r="U150" s="5"/>
      <c r="V150" s="5"/>
      <c r="W150" s="5"/>
      <c r="X150" s="5"/>
      <c r="Y150" s="5"/>
      <c r="Z150" s="5"/>
      <c r="AA150" s="5"/>
      <c r="AB150" s="5">
        <f>Chart_data!B121</f>
        <v>18</v>
      </c>
      <c r="AC150" s="5">
        <f>Chart_data!C121</f>
        <v>21</v>
      </c>
      <c r="AD150" s="5">
        <f>Chart_data!D121</f>
        <v>15</v>
      </c>
      <c r="AE150" s="5">
        <f>Chart_data!E121</f>
        <v>18</v>
      </c>
      <c r="AF150" s="5">
        <f>Chart_data!F121</f>
        <v>18</v>
      </c>
      <c r="AG150" s="6">
        <f>Lookup!X17</f>
        <v>31</v>
      </c>
    </row>
    <row r="151" spans="1:33" s="6" customFormat="1">
      <c r="A151" s="77"/>
      <c r="B151" s="77"/>
      <c r="C151" s="77"/>
      <c r="D151" s="77"/>
      <c r="E151" s="77"/>
      <c r="F151" s="77"/>
      <c r="G151" s="77"/>
      <c r="H151" s="77"/>
      <c r="I151" s="77"/>
      <c r="J151" s="77"/>
      <c r="K151" s="77"/>
      <c r="L151" s="77"/>
      <c r="M151" s="77"/>
      <c r="N151" s="77"/>
      <c r="O151" s="77"/>
      <c r="P151" s="77"/>
      <c r="Q151" s="77"/>
      <c r="R151" s="5"/>
      <c r="S151" s="5"/>
      <c r="T151" s="5"/>
      <c r="U151" s="5"/>
      <c r="V151" s="5"/>
      <c r="W151" s="5"/>
      <c r="X151" s="5"/>
      <c r="Y151" s="5"/>
      <c r="Z151" s="5"/>
      <c r="AA151" s="5"/>
      <c r="AB151" s="5">
        <f>Chart_data!B122</f>
        <v>22</v>
      </c>
      <c r="AC151" s="5">
        <f>Chart_data!C122</f>
        <v>26</v>
      </c>
      <c r="AD151" s="5">
        <f>Chart_data!D122</f>
        <v>23</v>
      </c>
      <c r="AE151" s="5">
        <f>Chart_data!E122</f>
        <v>23</v>
      </c>
      <c r="AF151" s="5">
        <f>Chart_data!F122</f>
        <v>22</v>
      </c>
      <c r="AG151" s="6">
        <f>Lookup!X18</f>
        <v>31</v>
      </c>
    </row>
    <row r="152" spans="1:33" s="6" customFormat="1">
      <c r="A152" s="77"/>
      <c r="B152" s="77"/>
      <c r="C152" s="77"/>
      <c r="D152" s="77"/>
      <c r="E152" s="77"/>
      <c r="F152" s="77"/>
      <c r="G152" s="77"/>
      <c r="H152" s="77"/>
      <c r="I152" s="77"/>
      <c r="J152" s="77"/>
      <c r="K152" s="77"/>
      <c r="L152" s="77"/>
      <c r="M152" s="77"/>
      <c r="N152" s="77"/>
      <c r="O152" s="77"/>
      <c r="P152" s="77"/>
      <c r="Q152" s="77"/>
      <c r="R152" s="5"/>
      <c r="S152" s="5"/>
      <c r="T152" s="5"/>
      <c r="U152" s="5"/>
      <c r="V152" s="5"/>
      <c r="W152" s="5"/>
      <c r="X152" s="5"/>
      <c r="Y152" s="5"/>
      <c r="Z152" s="5"/>
      <c r="AA152" s="5"/>
      <c r="AB152" s="5">
        <f>Chart_data!B123</f>
        <v>27</v>
      </c>
      <c r="AC152" s="5">
        <f>Chart_data!C123</f>
        <v>28</v>
      </c>
      <c r="AD152" s="5">
        <f>Chart_data!D123</f>
        <v>28</v>
      </c>
      <c r="AE152" s="5">
        <f>Chart_data!E123</f>
        <v>28</v>
      </c>
      <c r="AF152" s="5">
        <f>Chart_data!F123</f>
        <v>29</v>
      </c>
      <c r="AG152" s="6">
        <f>Lookup!X19</f>
        <v>31</v>
      </c>
    </row>
    <row r="153" spans="1:33" s="6" customFormat="1">
      <c r="A153" s="77"/>
      <c r="B153" s="77"/>
      <c r="C153" s="77"/>
      <c r="D153" s="77"/>
      <c r="E153" s="77"/>
      <c r="F153" s="77"/>
      <c r="G153" s="77"/>
      <c r="H153" s="77"/>
      <c r="I153" s="77"/>
      <c r="J153" s="77"/>
      <c r="K153" s="77"/>
      <c r="L153" s="77"/>
      <c r="M153" s="77"/>
      <c r="N153" s="77"/>
      <c r="O153" s="77"/>
      <c r="P153" s="77"/>
      <c r="Q153" s="77"/>
      <c r="R153" s="5"/>
      <c r="S153" s="5"/>
      <c r="T153" s="5"/>
      <c r="U153" s="5"/>
      <c r="V153" s="5"/>
      <c r="W153" s="5"/>
      <c r="X153" s="5"/>
      <c r="Y153" s="5"/>
      <c r="Z153" s="5"/>
      <c r="AA153" s="5"/>
      <c r="AB153" s="5">
        <f>Chart_data!B124</f>
        <v>26</v>
      </c>
      <c r="AC153" s="5">
        <f>Chart_data!C124</f>
        <v>22</v>
      </c>
      <c r="AD153" s="5">
        <f>Chart_data!D124</f>
        <v>25</v>
      </c>
      <c r="AE153" s="5">
        <f>Chart_data!E124</f>
        <v>25</v>
      </c>
      <c r="AF153" s="5">
        <f>Chart_data!F124</f>
        <v>23</v>
      </c>
      <c r="AG153" s="6">
        <f>Lookup!X20</f>
        <v>31</v>
      </c>
    </row>
    <row r="154" spans="1:33" s="6" customFormat="1">
      <c r="A154" s="77"/>
      <c r="B154" s="77"/>
      <c r="C154" s="77"/>
      <c r="D154" s="77"/>
      <c r="E154" s="77"/>
      <c r="F154" s="77"/>
      <c r="G154" s="77"/>
      <c r="H154" s="77"/>
      <c r="I154" s="77"/>
      <c r="J154" s="77"/>
      <c r="K154" s="77"/>
      <c r="L154" s="77"/>
      <c r="M154" s="77"/>
      <c r="N154" s="77"/>
      <c r="O154" s="77"/>
      <c r="P154" s="77"/>
      <c r="Q154" s="77"/>
      <c r="R154" s="5"/>
      <c r="S154" s="5"/>
      <c r="T154" s="5"/>
      <c r="U154" s="5"/>
      <c r="V154" s="5"/>
      <c r="W154" s="5"/>
      <c r="X154" s="5"/>
      <c r="Y154" s="5"/>
      <c r="Z154" s="5"/>
      <c r="AA154" s="5"/>
      <c r="AB154" s="5">
        <f>Chart_data!B125</f>
        <v>20</v>
      </c>
      <c r="AC154" s="5">
        <f>Chart_data!C125</f>
        <v>25</v>
      </c>
      <c r="AD154" s="5">
        <f>Chart_data!D125</f>
        <v>28</v>
      </c>
      <c r="AE154" s="5">
        <f>Chart_data!E125</f>
        <v>26</v>
      </c>
      <c r="AF154" s="5">
        <f>Chart_data!F125</f>
        <v>20</v>
      </c>
      <c r="AG154" s="6">
        <f>Lookup!X21</f>
        <v>31</v>
      </c>
    </row>
    <row r="155" spans="1:33" s="6" customFormat="1">
      <c r="A155" s="77"/>
      <c r="B155" s="77"/>
      <c r="C155" s="77"/>
      <c r="D155" s="77"/>
      <c r="E155" s="77"/>
      <c r="F155" s="77"/>
      <c r="G155" s="77"/>
      <c r="H155" s="77"/>
      <c r="I155" s="77"/>
      <c r="J155" s="77"/>
      <c r="K155" s="77"/>
      <c r="L155" s="77"/>
      <c r="M155" s="77"/>
      <c r="N155" s="77"/>
      <c r="O155" s="77"/>
      <c r="P155" s="77"/>
      <c r="Q155" s="77"/>
      <c r="R155" s="5"/>
      <c r="S155" s="5"/>
      <c r="T155" s="5"/>
      <c r="U155" s="5"/>
      <c r="V155" s="5"/>
      <c r="W155" s="5"/>
      <c r="X155" s="5"/>
      <c r="Y155" s="5"/>
      <c r="Z155" s="5"/>
      <c r="AA155" s="5"/>
      <c r="AB155" s="5"/>
    </row>
    <row r="156" spans="1:33" s="6" customFormat="1">
      <c r="A156" s="77"/>
      <c r="B156" s="77"/>
      <c r="C156" s="77"/>
      <c r="D156" s="77"/>
      <c r="E156" s="77"/>
      <c r="F156" s="77"/>
      <c r="G156" s="77"/>
      <c r="H156" s="77"/>
      <c r="I156" s="77"/>
      <c r="J156" s="77"/>
      <c r="K156" s="77"/>
      <c r="L156" s="77"/>
      <c r="M156" s="77"/>
      <c r="N156" s="77"/>
      <c r="O156" s="77"/>
      <c r="P156" s="77"/>
      <c r="Q156" s="77"/>
      <c r="R156" s="5"/>
      <c r="S156" s="5"/>
      <c r="T156" s="5"/>
      <c r="U156" s="5"/>
      <c r="V156" s="5"/>
      <c r="W156" s="5"/>
      <c r="X156" s="5"/>
      <c r="Y156" s="5"/>
      <c r="Z156" s="5"/>
      <c r="AA156" s="5"/>
      <c r="AB156" s="5"/>
    </row>
    <row r="157" spans="1:33" s="6" customFormat="1">
      <c r="A157" s="77"/>
      <c r="B157" s="77"/>
      <c r="C157" s="77"/>
      <c r="D157" s="77"/>
      <c r="E157" s="77"/>
      <c r="F157" s="77"/>
      <c r="G157" s="77"/>
      <c r="H157" s="77"/>
      <c r="I157" s="77"/>
      <c r="J157" s="77"/>
      <c r="K157" s="77"/>
      <c r="L157" s="77"/>
      <c r="M157" s="77"/>
      <c r="N157" s="77"/>
      <c r="O157" s="77"/>
      <c r="P157" s="77"/>
      <c r="Q157" s="77"/>
      <c r="R157" s="5"/>
      <c r="S157" s="5"/>
      <c r="T157" s="5"/>
      <c r="U157" s="5"/>
      <c r="V157" s="5"/>
      <c r="W157" s="5"/>
      <c r="X157" s="5"/>
      <c r="Y157" s="5"/>
      <c r="Z157" s="5"/>
      <c r="AA157" s="5"/>
      <c r="AB157" s="5"/>
    </row>
    <row r="158" spans="1:33" s="6" customFormat="1">
      <c r="A158" s="77"/>
      <c r="B158" s="77"/>
      <c r="C158" s="77"/>
      <c r="D158" s="77"/>
      <c r="E158" s="77"/>
      <c r="F158" s="77"/>
      <c r="G158" s="77"/>
      <c r="H158" s="77"/>
      <c r="I158" s="77"/>
      <c r="J158" s="77"/>
      <c r="K158" s="77"/>
      <c r="L158" s="77"/>
      <c r="M158" s="77"/>
      <c r="N158" s="77"/>
      <c r="O158" s="77"/>
      <c r="P158" s="77"/>
      <c r="Q158" s="77"/>
      <c r="R158" s="5"/>
      <c r="S158" s="5"/>
      <c r="T158" s="5"/>
      <c r="U158" s="5"/>
      <c r="V158" s="5"/>
      <c r="W158" s="5"/>
      <c r="X158" s="5"/>
      <c r="Y158" s="5"/>
      <c r="Z158" s="5"/>
      <c r="AA158" s="5"/>
      <c r="AB158" s="5"/>
    </row>
    <row r="159" spans="1:33" s="6" customFormat="1">
      <c r="A159" s="77"/>
      <c r="B159" s="77"/>
      <c r="C159" s="77"/>
      <c r="D159" s="77"/>
      <c r="E159" s="77"/>
      <c r="F159" s="77"/>
      <c r="G159" s="77"/>
      <c r="H159" s="77"/>
      <c r="I159" s="77"/>
      <c r="J159" s="77"/>
      <c r="K159" s="77"/>
      <c r="L159" s="77"/>
      <c r="M159" s="77"/>
      <c r="N159" s="77"/>
      <c r="O159" s="77"/>
      <c r="P159" s="77"/>
      <c r="Q159" s="77"/>
      <c r="R159" s="5"/>
      <c r="S159" s="5"/>
      <c r="T159" s="5"/>
      <c r="U159" s="5"/>
      <c r="V159" s="5"/>
      <c r="W159" s="5"/>
      <c r="X159" s="5"/>
      <c r="Y159" s="5"/>
      <c r="Z159" s="5"/>
      <c r="AA159" s="5"/>
      <c r="AB159" s="5"/>
    </row>
    <row r="160" spans="1:33" s="6" customFormat="1">
      <c r="A160" s="77"/>
      <c r="B160" s="77"/>
      <c r="C160" s="77"/>
      <c r="D160" s="77"/>
      <c r="E160" s="77"/>
      <c r="F160" s="77"/>
      <c r="G160" s="77"/>
      <c r="H160" s="77"/>
      <c r="I160" s="77"/>
      <c r="J160" s="77"/>
      <c r="K160" s="77"/>
      <c r="L160" s="77"/>
      <c r="M160" s="77"/>
      <c r="N160" s="77"/>
      <c r="O160" s="77"/>
      <c r="P160" s="77"/>
      <c r="Q160" s="77"/>
      <c r="R160" s="5"/>
      <c r="S160" s="5"/>
      <c r="T160" s="5"/>
      <c r="U160" s="5"/>
      <c r="V160" s="5"/>
      <c r="W160" s="5"/>
      <c r="X160" s="5"/>
      <c r="Y160" s="5"/>
      <c r="Z160" s="5"/>
      <c r="AA160" s="5"/>
      <c r="AB160" s="5"/>
    </row>
    <row r="161" spans="1:28" s="6" customFormat="1">
      <c r="A161" s="77"/>
      <c r="B161" s="77"/>
      <c r="C161" s="77"/>
      <c r="D161" s="77"/>
      <c r="E161" s="77"/>
      <c r="F161" s="77"/>
      <c r="G161" s="77"/>
      <c r="H161" s="77"/>
      <c r="I161" s="77"/>
      <c r="J161" s="77"/>
      <c r="K161" s="77"/>
      <c r="L161" s="77"/>
      <c r="M161" s="77"/>
      <c r="N161" s="77"/>
      <c r="O161" s="77"/>
      <c r="P161" s="77"/>
      <c r="Q161" s="77"/>
      <c r="R161" s="5"/>
      <c r="S161" s="5"/>
      <c r="T161" s="5"/>
      <c r="U161" s="5"/>
      <c r="V161" s="5"/>
      <c r="W161" s="5"/>
      <c r="X161" s="5"/>
      <c r="Y161" s="5"/>
      <c r="Z161" s="5"/>
      <c r="AA161" s="5"/>
      <c r="AB161" s="5"/>
    </row>
    <row r="162" spans="1:28" s="6" customFormat="1">
      <c r="A162" s="77" t="s">
        <v>94</v>
      </c>
      <c r="B162" s="77"/>
      <c r="C162" s="77"/>
      <c r="D162" s="77"/>
      <c r="E162" s="77"/>
      <c r="F162" s="77"/>
      <c r="G162" s="77"/>
      <c r="H162" s="77"/>
      <c r="I162" s="77"/>
      <c r="J162" s="77"/>
      <c r="K162" s="77"/>
      <c r="L162" s="77"/>
      <c r="M162" s="77"/>
      <c r="N162" s="77"/>
      <c r="O162" s="77"/>
      <c r="P162" s="77"/>
      <c r="Q162" s="77"/>
      <c r="R162" s="5"/>
      <c r="S162" s="5"/>
      <c r="T162" s="5"/>
      <c r="U162" s="5"/>
      <c r="V162" s="5"/>
      <c r="W162" s="5"/>
      <c r="X162" s="5"/>
      <c r="Y162" s="5"/>
      <c r="Z162" s="5"/>
      <c r="AA162" s="5"/>
      <c r="AB162" s="5"/>
    </row>
    <row r="163" spans="1:28" s="6" customFormat="1">
      <c r="A163" s="77"/>
      <c r="B163" s="77"/>
      <c r="C163" s="77"/>
      <c r="D163" s="77"/>
      <c r="E163" s="77"/>
      <c r="F163" s="77"/>
      <c r="G163" s="77"/>
      <c r="H163" s="77"/>
      <c r="I163" s="77"/>
      <c r="J163" s="77"/>
      <c r="K163" s="77"/>
      <c r="L163" s="77"/>
      <c r="M163" s="77"/>
      <c r="N163" s="77"/>
      <c r="O163" s="77"/>
      <c r="P163" s="77"/>
      <c r="Q163" s="77"/>
      <c r="R163" s="5"/>
      <c r="S163" s="5"/>
      <c r="T163" s="5"/>
      <c r="U163" s="5"/>
      <c r="V163" s="5"/>
      <c r="W163" s="5"/>
      <c r="X163" s="5"/>
      <c r="Y163" s="5"/>
      <c r="Z163" s="5"/>
      <c r="AA163" s="5"/>
      <c r="AB163" s="5"/>
    </row>
    <row r="164" spans="1:28" s="6" customFormat="1">
      <c r="A164" s="77"/>
      <c r="B164" s="77"/>
      <c r="C164" s="77"/>
      <c r="D164" s="77"/>
      <c r="E164" s="77"/>
      <c r="F164" s="77"/>
      <c r="G164" s="77"/>
      <c r="H164" s="77"/>
      <c r="I164" s="77"/>
      <c r="J164" s="77"/>
      <c r="K164" s="77"/>
      <c r="L164" s="77"/>
      <c r="M164" s="77"/>
      <c r="N164" s="77"/>
      <c r="O164" s="77"/>
      <c r="P164" s="77"/>
      <c r="Q164" s="77"/>
      <c r="R164" s="5"/>
      <c r="S164" s="5"/>
      <c r="T164" s="5"/>
      <c r="U164" s="5"/>
      <c r="V164" s="5"/>
      <c r="W164" s="5"/>
      <c r="X164" s="5"/>
      <c r="Y164" s="5"/>
      <c r="Z164" s="5"/>
      <c r="AA164" s="5"/>
      <c r="AB164" s="5"/>
    </row>
    <row r="165" spans="1:28" s="6" customFormat="1">
      <c r="A165" s="77"/>
      <c r="B165" s="77"/>
      <c r="C165" s="77"/>
      <c r="D165" s="77"/>
      <c r="E165" s="77"/>
      <c r="F165" s="77"/>
      <c r="G165" s="77"/>
      <c r="H165" s="77"/>
      <c r="I165" s="77"/>
      <c r="J165" s="77"/>
      <c r="K165" s="77"/>
      <c r="L165" s="77"/>
      <c r="M165" s="77"/>
      <c r="N165" s="77"/>
      <c r="O165" s="77"/>
      <c r="P165" s="77"/>
      <c r="Q165" s="77"/>
      <c r="R165" s="5"/>
      <c r="S165" s="5"/>
      <c r="T165" s="5"/>
      <c r="U165" s="5"/>
      <c r="V165" s="5"/>
      <c r="W165" s="5"/>
      <c r="X165" s="5"/>
      <c r="Y165" s="5"/>
      <c r="Z165" s="5"/>
      <c r="AA165" s="5"/>
      <c r="AB165" s="5"/>
    </row>
    <row r="166" spans="1:28" s="6" customFormat="1">
      <c r="A166" s="77"/>
      <c r="B166" s="77"/>
      <c r="C166" s="77"/>
      <c r="D166" s="77"/>
      <c r="E166" s="77"/>
      <c r="F166" s="77"/>
      <c r="G166" s="77"/>
      <c r="H166" s="77"/>
      <c r="I166" s="77"/>
      <c r="J166" s="77"/>
      <c r="K166" s="77"/>
      <c r="L166" s="77"/>
      <c r="M166" s="77"/>
      <c r="N166" s="77"/>
      <c r="O166" s="77"/>
      <c r="P166" s="77"/>
      <c r="Q166" s="77"/>
      <c r="R166" s="5"/>
      <c r="S166" s="5"/>
      <c r="T166" s="5"/>
      <c r="U166" s="5"/>
      <c r="V166" s="5"/>
      <c r="W166" s="5"/>
      <c r="X166" s="5"/>
      <c r="Y166" s="5"/>
      <c r="Z166" s="5"/>
      <c r="AA166" s="5"/>
      <c r="AB166" s="5"/>
    </row>
    <row r="167" spans="1:28" s="6" customFormat="1">
      <c r="A167" s="77"/>
      <c r="B167" s="77"/>
      <c r="C167" s="77"/>
      <c r="D167" s="77"/>
      <c r="E167" s="77"/>
      <c r="F167" s="77"/>
      <c r="G167" s="77"/>
      <c r="H167" s="77"/>
      <c r="I167" s="77"/>
      <c r="J167" s="77"/>
      <c r="K167" s="77"/>
      <c r="L167" s="77"/>
      <c r="M167" s="77"/>
      <c r="N167" s="77"/>
      <c r="O167" s="77"/>
      <c r="P167" s="77"/>
      <c r="Q167" s="77"/>
      <c r="R167" s="5"/>
      <c r="S167" s="5"/>
      <c r="T167" s="5"/>
      <c r="U167" s="5"/>
      <c r="V167" s="5"/>
      <c r="W167" s="5"/>
      <c r="X167" s="5"/>
      <c r="Y167" s="5"/>
      <c r="Z167" s="5"/>
      <c r="AA167" s="5"/>
      <c r="AB167" s="5"/>
    </row>
    <row r="168" spans="1:28" s="6" customFormat="1">
      <c r="A168" s="77"/>
      <c r="B168" s="77"/>
      <c r="C168" s="77"/>
      <c r="D168" s="77"/>
      <c r="E168" s="77"/>
      <c r="F168" s="77"/>
      <c r="G168" s="77"/>
      <c r="H168" s="77"/>
      <c r="I168" s="77"/>
      <c r="J168" s="77"/>
      <c r="K168" s="77"/>
      <c r="L168" s="77"/>
      <c r="M168" s="77"/>
      <c r="N168" s="77"/>
      <c r="O168" s="77"/>
      <c r="P168" s="77"/>
      <c r="Q168" s="77"/>
      <c r="R168" s="5"/>
      <c r="S168" s="5"/>
      <c r="T168" s="5"/>
      <c r="U168" s="5"/>
      <c r="V168" s="5"/>
      <c r="W168" s="5"/>
      <c r="X168" s="5"/>
      <c r="Y168" s="5"/>
      <c r="Z168" s="5"/>
      <c r="AA168" s="5"/>
      <c r="AB168" s="5"/>
    </row>
    <row r="169" spans="1:28" s="6" customFormat="1">
      <c r="A169" s="77"/>
      <c r="B169" s="77"/>
      <c r="C169" s="77"/>
      <c r="D169" s="77"/>
      <c r="E169" s="77"/>
      <c r="F169" s="77"/>
      <c r="G169" s="77"/>
      <c r="H169" s="77"/>
      <c r="I169" s="77"/>
      <c r="J169" s="77"/>
      <c r="K169" s="77"/>
      <c r="L169" s="77"/>
      <c r="M169" s="77"/>
      <c r="N169" s="77"/>
      <c r="O169" s="77"/>
      <c r="P169" s="77"/>
      <c r="Q169" s="77"/>
      <c r="R169" s="5"/>
      <c r="S169" s="5"/>
      <c r="T169" s="5"/>
      <c r="U169" s="5"/>
      <c r="V169" s="5"/>
      <c r="W169" s="5"/>
      <c r="X169" s="5"/>
      <c r="Y169" s="5"/>
      <c r="Z169" s="5"/>
      <c r="AA169" s="5"/>
      <c r="AB169" s="5"/>
    </row>
    <row r="170" spans="1:28" s="6" customFormat="1">
      <c r="A170" s="77"/>
      <c r="B170" s="77"/>
      <c r="C170" s="77"/>
      <c r="D170" s="77"/>
      <c r="E170" s="77"/>
      <c r="F170" s="77"/>
      <c r="G170" s="77"/>
      <c r="H170" s="77"/>
      <c r="I170" s="77"/>
      <c r="J170" s="77"/>
      <c r="K170" s="77"/>
      <c r="L170" s="77"/>
      <c r="M170" s="77"/>
      <c r="N170" s="77"/>
      <c r="O170" s="77"/>
      <c r="P170" s="77"/>
      <c r="Q170" s="77"/>
      <c r="R170" s="5"/>
      <c r="S170" s="5"/>
      <c r="T170" s="5"/>
      <c r="U170" s="5"/>
      <c r="V170" s="5"/>
      <c r="W170" s="5"/>
      <c r="X170" s="5"/>
      <c r="Y170" s="5"/>
      <c r="Z170" s="5"/>
      <c r="AA170" s="5"/>
      <c r="AB170" s="5"/>
    </row>
    <row r="171" spans="1:28" s="6" customFormat="1">
      <c r="A171" s="77"/>
      <c r="B171" s="77"/>
      <c r="C171" s="77"/>
      <c r="D171" s="77"/>
      <c r="E171" s="77"/>
      <c r="F171" s="77"/>
      <c r="G171" s="77"/>
      <c r="H171" s="77"/>
      <c r="I171" s="77"/>
      <c r="J171" s="77"/>
      <c r="K171" s="77"/>
      <c r="L171" s="77"/>
      <c r="M171" s="77"/>
      <c r="N171" s="77"/>
      <c r="O171" s="77"/>
      <c r="P171" s="77"/>
      <c r="Q171" s="77"/>
      <c r="R171" s="5"/>
      <c r="S171" s="5"/>
      <c r="T171" s="5"/>
      <c r="U171" s="5"/>
      <c r="V171" s="5"/>
      <c r="W171" s="5"/>
      <c r="X171" s="5"/>
      <c r="Y171" s="5"/>
      <c r="Z171" s="5"/>
      <c r="AA171" s="5"/>
      <c r="AB171" s="5"/>
    </row>
    <row r="172" spans="1:28" s="6" customFormat="1">
      <c r="A172" s="77"/>
      <c r="B172" s="77"/>
      <c r="C172" s="77"/>
      <c r="D172" s="77"/>
      <c r="E172" s="77"/>
      <c r="F172" s="77"/>
      <c r="G172" s="77"/>
      <c r="H172" s="77"/>
      <c r="I172" s="77"/>
      <c r="J172" s="77"/>
      <c r="K172" s="77"/>
      <c r="L172" s="77"/>
      <c r="M172" s="77"/>
      <c r="N172" s="77"/>
      <c r="O172" s="77"/>
      <c r="P172" s="77"/>
      <c r="Q172" s="77"/>
      <c r="R172" s="5"/>
      <c r="S172" s="5"/>
      <c r="T172" s="5"/>
      <c r="U172" s="5"/>
      <c r="V172" s="5"/>
      <c r="W172" s="5"/>
      <c r="X172" s="5"/>
      <c r="Y172" s="5"/>
      <c r="Z172" s="5"/>
      <c r="AA172" s="5"/>
      <c r="AB172" s="5"/>
    </row>
    <row r="173" spans="1:28" s="6" customFormat="1">
      <c r="A173" s="77"/>
      <c r="B173" s="77"/>
      <c r="C173" s="77"/>
      <c r="D173" s="77"/>
      <c r="E173" s="77"/>
      <c r="F173" s="77"/>
      <c r="G173" s="77"/>
      <c r="H173" s="77"/>
      <c r="I173" s="77"/>
      <c r="J173" s="77"/>
      <c r="K173" s="77"/>
      <c r="L173" s="77"/>
      <c r="M173" s="77"/>
      <c r="N173" s="77"/>
      <c r="O173" s="77"/>
      <c r="P173" s="77"/>
      <c r="Q173" s="77"/>
      <c r="R173" s="5"/>
      <c r="S173" s="5"/>
      <c r="T173" s="5"/>
      <c r="U173" s="5"/>
      <c r="V173" s="5"/>
      <c r="W173" s="5"/>
      <c r="X173" s="5"/>
      <c r="Y173" s="5"/>
      <c r="Z173" s="5"/>
      <c r="AA173" s="5"/>
      <c r="AB173" s="5"/>
    </row>
    <row r="174" spans="1:28" s="6" customFormat="1">
      <c r="A174" s="77"/>
      <c r="B174" s="77"/>
      <c r="C174" s="77"/>
      <c r="D174" s="77"/>
      <c r="E174" s="77"/>
      <c r="F174" s="77"/>
      <c r="G174" s="77"/>
      <c r="H174" s="77"/>
      <c r="I174" s="77"/>
      <c r="J174" s="77"/>
      <c r="K174" s="77"/>
      <c r="L174" s="77"/>
      <c r="M174" s="77"/>
      <c r="N174" s="77"/>
      <c r="O174" s="77"/>
      <c r="P174" s="77"/>
      <c r="Q174" s="77"/>
      <c r="R174" s="5"/>
      <c r="S174" s="5"/>
      <c r="T174" s="5"/>
      <c r="U174" s="5"/>
      <c r="V174" s="5"/>
      <c r="W174" s="5"/>
      <c r="X174" s="5"/>
      <c r="Y174" s="5"/>
      <c r="Z174" s="5"/>
      <c r="AA174" s="5"/>
      <c r="AB174" s="5"/>
    </row>
    <row r="175" spans="1:28" s="6" customFormat="1">
      <c r="A175" s="77"/>
      <c r="B175" s="77"/>
      <c r="C175" s="77"/>
      <c r="D175" s="77"/>
      <c r="E175" s="77"/>
      <c r="F175" s="77"/>
      <c r="G175" s="77"/>
      <c r="H175" s="77"/>
      <c r="I175" s="77"/>
      <c r="J175" s="77"/>
      <c r="K175" s="77"/>
      <c r="L175" s="77"/>
      <c r="M175" s="77"/>
      <c r="N175" s="77"/>
      <c r="O175" s="77"/>
      <c r="P175" s="77"/>
      <c r="Q175" s="77"/>
      <c r="R175" s="5"/>
      <c r="S175" s="5"/>
      <c r="T175" s="5"/>
      <c r="U175" s="5"/>
      <c r="V175" s="5"/>
      <c r="W175" s="5"/>
      <c r="X175" s="5"/>
      <c r="Y175" s="5"/>
      <c r="Z175" s="5"/>
      <c r="AA175" s="5"/>
      <c r="AB175" s="5"/>
    </row>
    <row r="176" spans="1:28" s="6" customFormat="1">
      <c r="A176" s="77"/>
      <c r="B176" s="77"/>
      <c r="C176" s="77"/>
      <c r="D176" s="77"/>
      <c r="E176" s="77"/>
      <c r="F176" s="77"/>
      <c r="G176" s="77"/>
      <c r="H176" s="77"/>
      <c r="I176" s="77"/>
      <c r="J176" s="77"/>
      <c r="K176" s="77"/>
      <c r="L176" s="77"/>
      <c r="M176" s="77"/>
      <c r="N176" s="77"/>
      <c r="O176" s="77"/>
      <c r="P176" s="77"/>
      <c r="Q176" s="77"/>
      <c r="R176" s="5"/>
      <c r="S176" s="5"/>
      <c r="T176" s="5"/>
      <c r="U176" s="5"/>
      <c r="V176" s="5"/>
      <c r="W176" s="5"/>
      <c r="X176" s="5"/>
      <c r="Y176" s="5"/>
      <c r="Z176" s="5"/>
      <c r="AA176" s="5"/>
      <c r="AB176" s="5"/>
    </row>
    <row r="177" spans="1:28" s="6" customFormat="1">
      <c r="A177" s="77"/>
      <c r="B177" s="77"/>
      <c r="C177" s="77"/>
      <c r="D177" s="77"/>
      <c r="E177" s="77"/>
      <c r="F177" s="77"/>
      <c r="G177" s="77"/>
      <c r="H177" s="77"/>
      <c r="I177" s="77"/>
      <c r="J177" s="77"/>
      <c r="K177" s="77"/>
      <c r="L177" s="77"/>
      <c r="M177" s="77"/>
      <c r="N177" s="77"/>
      <c r="O177" s="77"/>
      <c r="P177" s="77"/>
      <c r="Q177" s="77"/>
      <c r="R177" s="5"/>
      <c r="S177" s="5"/>
      <c r="T177" s="5"/>
      <c r="U177" s="5"/>
      <c r="V177" s="5"/>
      <c r="W177" s="5"/>
      <c r="X177" s="5"/>
      <c r="Y177" s="5"/>
      <c r="Z177" s="5"/>
      <c r="AA177" s="5"/>
      <c r="AB177" s="5"/>
    </row>
    <row r="178" spans="1:28" s="6" customFormat="1">
      <c r="A178" s="77"/>
      <c r="B178" s="77"/>
      <c r="C178" s="77"/>
      <c r="D178" s="77"/>
      <c r="E178" s="77"/>
      <c r="F178" s="77"/>
      <c r="G178" s="77"/>
      <c r="H178" s="77"/>
      <c r="I178" s="77"/>
      <c r="J178" s="77"/>
      <c r="K178" s="77"/>
      <c r="L178" s="77"/>
      <c r="M178" s="77"/>
      <c r="N178" s="77"/>
      <c r="O178" s="77"/>
      <c r="P178" s="77"/>
      <c r="Q178" s="77"/>
      <c r="R178" s="5"/>
      <c r="S178" s="5"/>
      <c r="T178" s="5"/>
      <c r="U178" s="5"/>
      <c r="V178" s="5"/>
      <c r="W178" s="5"/>
      <c r="X178" s="5"/>
      <c r="Y178" s="5"/>
      <c r="Z178" s="5"/>
      <c r="AA178" s="5"/>
      <c r="AB178" s="5"/>
    </row>
    <row r="179" spans="1:28" s="6" customFormat="1">
      <c r="A179" s="77"/>
      <c r="B179" s="77"/>
      <c r="C179" s="77"/>
      <c r="D179" s="77"/>
      <c r="E179" s="77"/>
      <c r="F179" s="77"/>
      <c r="G179" s="77"/>
      <c r="H179" s="77"/>
      <c r="I179" s="77"/>
      <c r="J179" s="77"/>
      <c r="K179" s="77"/>
      <c r="L179" s="77"/>
      <c r="M179" s="77"/>
      <c r="N179" s="77"/>
      <c r="O179" s="77"/>
      <c r="P179" s="77"/>
      <c r="Q179" s="77"/>
      <c r="R179" s="5"/>
      <c r="S179" s="5"/>
      <c r="T179" s="5"/>
      <c r="U179" s="5"/>
      <c r="V179" s="5"/>
      <c r="W179" s="5"/>
      <c r="X179" s="5"/>
      <c r="Y179" s="5"/>
      <c r="Z179" s="5"/>
      <c r="AA179" s="5"/>
      <c r="AB179" s="5"/>
    </row>
    <row r="180" spans="1:28" s="6" customFormat="1">
      <c r="A180" s="77"/>
      <c r="B180" s="77"/>
      <c r="C180" s="77"/>
      <c r="D180" s="77"/>
      <c r="E180" s="77"/>
      <c r="F180" s="77"/>
      <c r="G180" s="77"/>
      <c r="H180" s="77"/>
      <c r="I180" s="77"/>
      <c r="J180" s="77"/>
      <c r="K180" s="77"/>
      <c r="L180" s="77"/>
      <c r="M180" s="77"/>
      <c r="N180" s="77"/>
      <c r="O180" s="77"/>
      <c r="P180" s="77"/>
      <c r="Q180" s="77"/>
      <c r="R180" s="5"/>
      <c r="S180" s="5"/>
      <c r="T180" s="5"/>
      <c r="U180" s="5"/>
      <c r="V180" s="5"/>
      <c r="W180" s="5"/>
      <c r="X180" s="5"/>
      <c r="Y180" s="5"/>
      <c r="Z180" s="5"/>
      <c r="AA180" s="5"/>
      <c r="AB180" s="5"/>
    </row>
    <row r="181" spans="1:28" s="6" customFormat="1">
      <c r="A181" s="77"/>
      <c r="B181" s="77"/>
      <c r="C181" s="77"/>
      <c r="D181" s="77"/>
      <c r="E181" s="77"/>
      <c r="F181" s="77"/>
      <c r="G181" s="77"/>
      <c r="H181" s="77"/>
      <c r="I181" s="77"/>
      <c r="J181" s="77"/>
      <c r="K181" s="77"/>
      <c r="L181" s="77"/>
      <c r="M181" s="77"/>
      <c r="N181" s="77"/>
      <c r="O181" s="77"/>
      <c r="P181" s="77"/>
      <c r="Q181" s="77"/>
      <c r="R181" s="5"/>
      <c r="S181" s="5"/>
      <c r="T181" s="5"/>
      <c r="U181" s="5"/>
      <c r="V181" s="5"/>
      <c r="W181" s="5"/>
      <c r="X181" s="5"/>
      <c r="Y181" s="5"/>
      <c r="Z181" s="5"/>
      <c r="AA181" s="5"/>
      <c r="AB181" s="5"/>
    </row>
    <row r="182" spans="1:28" s="6" customFormat="1">
      <c r="A182" s="77"/>
      <c r="B182" s="77"/>
      <c r="C182" s="77"/>
      <c r="D182" s="77"/>
      <c r="E182" s="77"/>
      <c r="F182" s="77"/>
      <c r="G182" s="77"/>
      <c r="H182" s="77"/>
      <c r="I182" s="77"/>
      <c r="J182" s="77"/>
      <c r="K182" s="77"/>
      <c r="L182" s="77"/>
      <c r="M182" s="77"/>
      <c r="N182" s="77"/>
      <c r="O182" s="77"/>
      <c r="P182" s="77"/>
      <c r="Q182" s="77"/>
      <c r="R182" s="5"/>
      <c r="S182" s="5"/>
      <c r="T182" s="5"/>
      <c r="U182" s="5"/>
      <c r="V182" s="5"/>
      <c r="W182" s="5"/>
      <c r="X182" s="5"/>
      <c r="Y182" s="5"/>
      <c r="Z182" s="5"/>
      <c r="AA182" s="5"/>
      <c r="AB182" s="5"/>
    </row>
    <row r="183" spans="1:28" s="6" customFormat="1">
      <c r="A183" s="77"/>
      <c r="B183" s="77"/>
      <c r="C183" s="77"/>
      <c r="D183" s="77"/>
      <c r="E183" s="77"/>
      <c r="F183" s="77"/>
      <c r="G183" s="77"/>
      <c r="H183" s="77"/>
      <c r="I183" s="77"/>
      <c r="J183" s="77"/>
      <c r="K183" s="77"/>
      <c r="L183" s="77"/>
      <c r="M183" s="77"/>
      <c r="N183" s="77"/>
      <c r="O183" s="77"/>
      <c r="P183" s="77"/>
      <c r="Q183" s="77"/>
      <c r="R183" s="5"/>
      <c r="S183" s="5"/>
      <c r="T183" s="5"/>
      <c r="U183" s="5"/>
      <c r="V183" s="5"/>
      <c r="W183" s="5"/>
      <c r="X183" s="5"/>
      <c r="Y183" s="5"/>
      <c r="Z183" s="5"/>
      <c r="AA183" s="5"/>
      <c r="AB183" s="5"/>
    </row>
    <row r="184" spans="1:28" s="6" customFormat="1">
      <c r="A184" s="77"/>
      <c r="B184" s="77"/>
      <c r="C184" s="77"/>
      <c r="D184" s="77"/>
      <c r="E184" s="77"/>
      <c r="F184" s="77"/>
      <c r="G184" s="77"/>
      <c r="H184" s="77"/>
      <c r="I184" s="77"/>
      <c r="J184" s="77"/>
      <c r="K184" s="77"/>
      <c r="L184" s="77"/>
      <c r="M184" s="77"/>
      <c r="N184" s="77"/>
      <c r="O184" s="77"/>
      <c r="P184" s="77"/>
      <c r="Q184" s="77"/>
      <c r="R184" s="5"/>
      <c r="S184" s="5"/>
      <c r="T184" s="5"/>
      <c r="U184" s="5"/>
      <c r="V184" s="5"/>
      <c r="W184" s="5"/>
      <c r="X184" s="5"/>
      <c r="Y184" s="5"/>
      <c r="Z184" s="5"/>
      <c r="AA184" s="5"/>
      <c r="AB184" s="5"/>
    </row>
    <row r="185" spans="1:28" s="6" customFormat="1">
      <c r="A185" s="77"/>
      <c r="B185" s="77"/>
      <c r="C185" s="77"/>
      <c r="D185" s="77"/>
      <c r="E185" s="77"/>
      <c r="F185" s="77"/>
      <c r="G185" s="77"/>
      <c r="H185" s="77"/>
      <c r="I185" s="77"/>
      <c r="J185" s="77"/>
      <c r="K185" s="77"/>
      <c r="L185" s="77"/>
      <c r="M185" s="77"/>
      <c r="N185" s="77"/>
      <c r="O185" s="77"/>
      <c r="P185" s="77"/>
      <c r="Q185" s="77"/>
      <c r="R185" s="5"/>
      <c r="S185" s="5"/>
      <c r="T185" s="5"/>
      <c r="U185" s="5"/>
      <c r="V185" s="5"/>
      <c r="W185" s="5"/>
      <c r="X185" s="5"/>
      <c r="Y185" s="5"/>
      <c r="Z185" s="5"/>
      <c r="AA185" s="5"/>
      <c r="AB185" s="5"/>
    </row>
    <row r="186" spans="1:28" s="6" customFormat="1">
      <c r="A186" s="77"/>
      <c r="B186" s="77"/>
      <c r="C186" s="77"/>
      <c r="D186" s="77"/>
      <c r="E186" s="77"/>
      <c r="F186" s="77"/>
      <c r="G186" s="77"/>
      <c r="H186" s="77"/>
      <c r="I186" s="77"/>
      <c r="J186" s="77"/>
      <c r="K186" s="77"/>
      <c r="L186" s="77"/>
      <c r="M186" s="77"/>
      <c r="N186" s="77"/>
      <c r="O186" s="77"/>
      <c r="P186" s="77"/>
      <c r="Q186" s="77"/>
      <c r="R186" s="5"/>
      <c r="S186" s="5"/>
      <c r="T186" s="5"/>
      <c r="U186" s="5"/>
      <c r="V186" s="5"/>
      <c r="W186" s="5"/>
      <c r="X186" s="5"/>
      <c r="Y186" s="5"/>
      <c r="Z186" s="5"/>
      <c r="AA186" s="5"/>
      <c r="AB186" s="5"/>
    </row>
    <row r="187" spans="1:28" s="6" customFormat="1">
      <c r="A187" s="77"/>
      <c r="B187" s="77"/>
      <c r="C187" s="77"/>
      <c r="D187" s="77"/>
      <c r="E187" s="77"/>
      <c r="F187" s="77"/>
      <c r="G187" s="77"/>
      <c r="H187" s="77"/>
      <c r="I187" s="77"/>
      <c r="J187" s="77"/>
      <c r="K187" s="77"/>
      <c r="L187" s="77"/>
      <c r="M187" s="77"/>
      <c r="N187" s="77"/>
      <c r="O187" s="77"/>
      <c r="P187" s="77"/>
      <c r="Q187" s="77"/>
      <c r="R187" s="5"/>
      <c r="S187" s="5"/>
      <c r="T187" s="5"/>
      <c r="U187" s="5"/>
      <c r="V187" s="5"/>
      <c r="W187" s="5"/>
      <c r="X187" s="5"/>
      <c r="Y187" s="5"/>
      <c r="Z187" s="5"/>
      <c r="AA187" s="5"/>
      <c r="AB187" s="5"/>
    </row>
    <row r="188" spans="1:28" s="6" customFormat="1">
      <c r="A188" s="77"/>
      <c r="B188" s="77"/>
      <c r="C188" s="77"/>
      <c r="D188" s="77"/>
      <c r="E188" s="77"/>
      <c r="F188" s="77"/>
      <c r="G188" s="77"/>
      <c r="H188" s="77"/>
      <c r="I188" s="77"/>
      <c r="J188" s="77"/>
      <c r="K188" s="77"/>
      <c r="L188" s="77"/>
      <c r="M188" s="77"/>
      <c r="N188" s="77"/>
      <c r="O188" s="77"/>
      <c r="P188" s="77"/>
      <c r="Q188" s="77"/>
      <c r="R188" s="5"/>
      <c r="S188" s="5"/>
      <c r="T188" s="5"/>
      <c r="U188" s="5"/>
      <c r="V188" s="5"/>
      <c r="W188" s="5"/>
      <c r="X188" s="5"/>
      <c r="Y188" s="5"/>
      <c r="Z188" s="5"/>
      <c r="AA188" s="5"/>
      <c r="AB188" s="5"/>
    </row>
    <row r="189" spans="1:28" s="6" customFormat="1">
      <c r="A189" s="77"/>
      <c r="B189" s="77"/>
      <c r="C189" s="77"/>
      <c r="D189" s="77"/>
      <c r="E189" s="77"/>
      <c r="F189" s="77"/>
      <c r="G189" s="77"/>
      <c r="H189" s="77"/>
      <c r="I189" s="77"/>
      <c r="J189" s="77"/>
      <c r="K189" s="77"/>
      <c r="L189" s="77"/>
      <c r="M189" s="77"/>
      <c r="N189" s="77"/>
      <c r="O189" s="77"/>
      <c r="P189" s="77"/>
      <c r="Q189" s="77"/>
      <c r="R189" s="5"/>
      <c r="S189" s="5"/>
      <c r="T189" s="5"/>
      <c r="U189" s="5"/>
      <c r="V189" s="5"/>
      <c r="W189" s="5"/>
      <c r="X189" s="5"/>
      <c r="Y189" s="5"/>
      <c r="Z189" s="5"/>
      <c r="AA189" s="5"/>
      <c r="AB189" s="5"/>
    </row>
    <row r="190" spans="1:28" s="6" customFormat="1">
      <c r="A190" s="77"/>
      <c r="B190" s="77"/>
      <c r="C190" s="77"/>
      <c r="D190" s="77"/>
      <c r="E190" s="77"/>
      <c r="F190" s="77"/>
      <c r="G190" s="77"/>
      <c r="H190" s="77"/>
      <c r="I190" s="77"/>
      <c r="J190" s="77"/>
      <c r="K190" s="77"/>
      <c r="L190" s="77"/>
      <c r="M190" s="77"/>
      <c r="N190" s="77"/>
      <c r="O190" s="77"/>
      <c r="P190" s="77"/>
      <c r="Q190" s="77"/>
      <c r="R190" s="5"/>
      <c r="S190" s="5"/>
      <c r="T190" s="5"/>
      <c r="U190" s="5"/>
      <c r="V190" s="5"/>
      <c r="W190" s="5"/>
      <c r="X190" s="5"/>
      <c r="Y190" s="5"/>
      <c r="Z190" s="5"/>
      <c r="AA190" s="5"/>
      <c r="AB190" s="5"/>
    </row>
    <row r="191" spans="1:28" s="6" customFormat="1">
      <c r="A191" s="77"/>
      <c r="B191" s="77"/>
      <c r="C191" s="77"/>
      <c r="D191" s="77"/>
      <c r="E191" s="77"/>
      <c r="F191" s="77"/>
      <c r="G191" s="77"/>
      <c r="H191" s="77"/>
      <c r="I191" s="77"/>
      <c r="J191" s="77"/>
      <c r="K191" s="77"/>
      <c r="L191" s="77"/>
      <c r="M191" s="77"/>
      <c r="N191" s="77"/>
      <c r="O191" s="77"/>
      <c r="P191" s="77"/>
      <c r="Q191" s="77"/>
      <c r="R191" s="5"/>
      <c r="S191" s="5"/>
      <c r="T191" s="5"/>
      <c r="U191" s="5"/>
      <c r="V191" s="5"/>
      <c r="W191" s="5"/>
      <c r="X191" s="5"/>
      <c r="Y191" s="5"/>
      <c r="Z191" s="5"/>
      <c r="AA191" s="5"/>
      <c r="AB191" s="5"/>
    </row>
    <row r="192" spans="1:28" s="6" customFormat="1">
      <c r="A192" s="77"/>
      <c r="B192" s="77"/>
      <c r="C192" s="77"/>
      <c r="D192" s="77"/>
      <c r="E192" s="77"/>
      <c r="F192" s="77"/>
      <c r="G192" s="77"/>
      <c r="H192" s="77"/>
      <c r="I192" s="77"/>
      <c r="J192" s="77"/>
      <c r="K192" s="77"/>
      <c r="L192" s="77"/>
      <c r="M192" s="77"/>
      <c r="N192" s="77"/>
      <c r="O192" s="77"/>
      <c r="P192" s="77"/>
      <c r="Q192" s="77"/>
      <c r="R192" s="5"/>
      <c r="S192" s="5"/>
      <c r="T192" s="5"/>
      <c r="U192" s="5"/>
      <c r="V192" s="5"/>
      <c r="W192" s="5"/>
      <c r="X192" s="5"/>
      <c r="Y192" s="5"/>
      <c r="Z192" s="5"/>
      <c r="AA192" s="5"/>
      <c r="AB192" s="5"/>
    </row>
    <row r="193" spans="1:28" s="6" customFormat="1">
      <c r="A193" s="77"/>
      <c r="B193" s="77"/>
      <c r="C193" s="77"/>
      <c r="D193" s="77"/>
      <c r="E193" s="77"/>
      <c r="F193" s="77"/>
      <c r="G193" s="77"/>
      <c r="H193" s="77"/>
      <c r="I193" s="77"/>
      <c r="J193" s="77"/>
      <c r="K193" s="77"/>
      <c r="L193" s="77"/>
      <c r="M193" s="77"/>
      <c r="N193" s="77"/>
      <c r="O193" s="77"/>
      <c r="P193" s="77"/>
      <c r="Q193" s="77"/>
      <c r="R193" s="5"/>
      <c r="S193" s="5"/>
      <c r="T193" s="5"/>
      <c r="U193" s="5"/>
      <c r="V193" s="5"/>
      <c r="W193" s="5"/>
      <c r="X193" s="5"/>
      <c r="Y193" s="5"/>
      <c r="Z193" s="5"/>
      <c r="AA193" s="5"/>
      <c r="AB193" s="5"/>
    </row>
    <row r="194" spans="1:28" s="6" customFormat="1">
      <c r="A194" s="77"/>
      <c r="B194" s="77"/>
      <c r="C194" s="77"/>
      <c r="D194" s="77"/>
      <c r="E194" s="77"/>
      <c r="F194" s="77"/>
      <c r="G194" s="77"/>
      <c r="H194" s="77"/>
      <c r="I194" s="77"/>
      <c r="J194" s="77"/>
      <c r="K194" s="77"/>
      <c r="L194" s="77"/>
      <c r="M194" s="77"/>
      <c r="N194" s="77"/>
      <c r="O194" s="77"/>
      <c r="P194" s="77"/>
      <c r="Q194" s="77"/>
      <c r="R194" s="5"/>
      <c r="S194" s="5"/>
      <c r="T194" s="5"/>
      <c r="U194" s="5"/>
      <c r="V194" s="5"/>
      <c r="W194" s="5"/>
      <c r="X194" s="5"/>
      <c r="Y194" s="5"/>
      <c r="Z194" s="5"/>
      <c r="AA194" s="5"/>
      <c r="AB194" s="5"/>
    </row>
    <row r="195" spans="1:28" s="6" customFormat="1">
      <c r="A195" s="77"/>
      <c r="B195" s="77"/>
      <c r="C195" s="77"/>
      <c r="D195" s="77"/>
      <c r="E195" s="77"/>
      <c r="F195" s="77"/>
      <c r="G195" s="77"/>
      <c r="H195" s="77"/>
      <c r="I195" s="77"/>
      <c r="J195" s="77"/>
      <c r="K195" s="77"/>
      <c r="L195" s="77"/>
      <c r="M195" s="77"/>
      <c r="N195" s="77"/>
      <c r="O195" s="77"/>
      <c r="P195" s="77"/>
      <c r="Q195" s="77"/>
      <c r="R195" s="5"/>
      <c r="S195" s="5"/>
      <c r="T195" s="5"/>
      <c r="U195" s="5"/>
      <c r="V195" s="5"/>
      <c r="W195" s="5"/>
      <c r="X195" s="5"/>
      <c r="Y195" s="5"/>
      <c r="Z195" s="5"/>
      <c r="AA195" s="5"/>
      <c r="AB195" s="5"/>
    </row>
    <row r="196" spans="1:28" s="6" customFormat="1">
      <c r="A196" s="77"/>
      <c r="B196" s="77"/>
      <c r="C196" s="77"/>
      <c r="D196" s="77"/>
      <c r="E196" s="77"/>
      <c r="F196" s="77"/>
      <c r="G196" s="77"/>
      <c r="H196" s="77"/>
      <c r="I196" s="77"/>
      <c r="J196" s="77"/>
      <c r="K196" s="77"/>
      <c r="L196" s="77"/>
      <c r="M196" s="77"/>
      <c r="N196" s="77"/>
      <c r="O196" s="77"/>
      <c r="P196" s="77"/>
      <c r="Q196" s="77"/>
      <c r="R196" s="5"/>
      <c r="S196" s="5"/>
      <c r="T196" s="5"/>
      <c r="U196" s="5"/>
      <c r="V196" s="5"/>
      <c r="W196" s="5"/>
      <c r="X196" s="5"/>
      <c r="Y196" s="5"/>
      <c r="Z196" s="5"/>
      <c r="AA196" s="5"/>
      <c r="AB196" s="5"/>
    </row>
    <row r="197" spans="1:28" s="6" customFormat="1">
      <c r="A197" s="77"/>
      <c r="B197" s="77"/>
      <c r="C197" s="77"/>
      <c r="D197" s="77"/>
      <c r="E197" s="77"/>
      <c r="F197" s="77"/>
      <c r="G197" s="77"/>
      <c r="H197" s="77"/>
      <c r="I197" s="77"/>
      <c r="J197" s="77"/>
      <c r="K197" s="77"/>
      <c r="L197" s="77"/>
      <c r="M197" s="77"/>
      <c r="N197" s="77"/>
      <c r="O197" s="77"/>
      <c r="P197" s="77"/>
      <c r="Q197" s="77"/>
      <c r="R197" s="5"/>
      <c r="S197" s="5"/>
      <c r="T197" s="5"/>
      <c r="U197" s="5"/>
      <c r="V197" s="5"/>
      <c r="W197" s="5"/>
      <c r="X197" s="5"/>
      <c r="Y197" s="5"/>
      <c r="Z197" s="5"/>
      <c r="AA197" s="5"/>
      <c r="AB197" s="5"/>
    </row>
    <row r="198" spans="1:28" s="6" customFormat="1">
      <c r="A198" s="77"/>
      <c r="B198" s="77"/>
      <c r="C198" s="77"/>
      <c r="D198" s="77"/>
      <c r="E198" s="77"/>
      <c r="F198" s="77"/>
      <c r="G198" s="77"/>
      <c r="H198" s="77"/>
      <c r="I198" s="77"/>
      <c r="J198" s="77"/>
      <c r="K198" s="77"/>
      <c r="L198" s="77"/>
      <c r="M198" s="77"/>
      <c r="N198" s="77"/>
      <c r="O198" s="77"/>
      <c r="P198" s="77"/>
      <c r="Q198" s="77"/>
      <c r="R198" s="5"/>
      <c r="S198" s="5"/>
      <c r="T198" s="5"/>
      <c r="U198" s="5"/>
      <c r="V198" s="5"/>
      <c r="W198" s="5"/>
      <c r="X198" s="5"/>
      <c r="Y198" s="5"/>
      <c r="Z198" s="5"/>
      <c r="AA198" s="5"/>
      <c r="AB198" s="5"/>
    </row>
    <row r="199" spans="1:28" s="6" customFormat="1">
      <c r="A199" s="77"/>
      <c r="B199" s="77"/>
      <c r="C199" s="77"/>
      <c r="D199" s="77"/>
      <c r="E199" s="77"/>
      <c r="F199" s="77"/>
      <c r="G199" s="77"/>
      <c r="H199" s="77"/>
      <c r="I199" s="77"/>
      <c r="J199" s="77"/>
      <c r="K199" s="77"/>
      <c r="L199" s="77"/>
      <c r="M199" s="77"/>
      <c r="N199" s="77"/>
      <c r="O199" s="77"/>
      <c r="P199" s="77"/>
      <c r="Q199" s="77"/>
      <c r="R199" s="5"/>
      <c r="S199" s="5"/>
      <c r="T199" s="5"/>
      <c r="U199" s="5"/>
      <c r="V199" s="5"/>
      <c r="W199" s="5"/>
      <c r="X199" s="5"/>
      <c r="Y199" s="5"/>
      <c r="Z199" s="5"/>
      <c r="AA199" s="5"/>
      <c r="AB199" s="5"/>
    </row>
    <row r="200" spans="1:28" s="6" customFormat="1">
      <c r="A200" s="77"/>
      <c r="B200" s="77"/>
      <c r="C200" s="77"/>
      <c r="D200" s="77"/>
      <c r="E200" s="77"/>
      <c r="F200" s="77"/>
      <c r="G200" s="77"/>
      <c r="H200" s="77"/>
      <c r="I200" s="77"/>
      <c r="J200" s="77"/>
      <c r="K200" s="77"/>
      <c r="L200" s="77"/>
      <c r="M200" s="77"/>
      <c r="N200" s="77"/>
      <c r="O200" s="77"/>
      <c r="P200" s="77"/>
      <c r="Q200" s="77"/>
      <c r="R200" s="5"/>
      <c r="S200" s="5"/>
      <c r="T200" s="5"/>
      <c r="U200" s="5"/>
      <c r="V200" s="5"/>
      <c r="W200" s="5"/>
      <c r="X200" s="5"/>
      <c r="Y200" s="5"/>
      <c r="Z200" s="5"/>
      <c r="AA200" s="5"/>
      <c r="AB200" s="5"/>
    </row>
    <row r="201" spans="1:28" s="6" customFormat="1">
      <c r="A201" s="77"/>
      <c r="B201" s="77"/>
      <c r="C201" s="77"/>
      <c r="D201" s="77"/>
      <c r="E201" s="77"/>
      <c r="F201" s="77"/>
      <c r="G201" s="77"/>
      <c r="H201" s="77"/>
      <c r="I201" s="77"/>
      <c r="J201" s="77"/>
      <c r="K201" s="77"/>
      <c r="L201" s="77"/>
      <c r="M201" s="77"/>
      <c r="N201" s="77"/>
      <c r="O201" s="77"/>
      <c r="P201" s="77"/>
      <c r="Q201" s="77"/>
      <c r="R201" s="5"/>
      <c r="S201" s="5"/>
      <c r="T201" s="5"/>
      <c r="U201" s="5"/>
      <c r="V201" s="5"/>
      <c r="W201" s="5"/>
      <c r="X201" s="5"/>
      <c r="Y201" s="5"/>
      <c r="Z201" s="5"/>
      <c r="AA201" s="5"/>
      <c r="AB201" s="5"/>
    </row>
    <row r="202" spans="1:28" s="6" customFormat="1">
      <c r="A202" s="77"/>
      <c r="B202" s="77"/>
      <c r="C202" s="77"/>
      <c r="D202" s="77"/>
      <c r="E202" s="77"/>
      <c r="F202" s="77"/>
      <c r="G202" s="77"/>
      <c r="H202" s="77"/>
      <c r="I202" s="77"/>
      <c r="J202" s="77"/>
      <c r="K202" s="77"/>
      <c r="L202" s="77"/>
      <c r="M202" s="77"/>
      <c r="N202" s="77"/>
      <c r="O202" s="77"/>
      <c r="P202" s="77"/>
      <c r="Q202" s="77"/>
      <c r="R202" s="5"/>
      <c r="S202" s="5"/>
      <c r="T202" s="5"/>
      <c r="U202" s="5"/>
      <c r="V202" s="5"/>
      <c r="W202" s="5"/>
      <c r="X202" s="5"/>
      <c r="Y202" s="5"/>
      <c r="Z202" s="5"/>
      <c r="AA202" s="5"/>
      <c r="AB202" s="5"/>
    </row>
    <row r="203" spans="1:28" s="6" customFormat="1">
      <c r="A203" s="77"/>
      <c r="B203" s="77"/>
      <c r="C203" s="77"/>
      <c r="D203" s="77"/>
      <c r="E203" s="77"/>
      <c r="F203" s="77"/>
      <c r="G203" s="77"/>
      <c r="H203" s="77"/>
      <c r="I203" s="77"/>
      <c r="J203" s="77"/>
      <c r="K203" s="77"/>
      <c r="L203" s="77"/>
      <c r="M203" s="77"/>
      <c r="N203" s="77"/>
      <c r="O203" s="77"/>
      <c r="P203" s="77"/>
      <c r="Q203" s="77"/>
      <c r="R203" s="5"/>
      <c r="S203" s="5"/>
      <c r="T203" s="5"/>
      <c r="U203" s="5"/>
      <c r="V203" s="5"/>
      <c r="W203" s="5"/>
      <c r="X203" s="5"/>
      <c r="Y203" s="5"/>
      <c r="Z203" s="5"/>
      <c r="AA203" s="5"/>
      <c r="AB203" s="5"/>
    </row>
    <row r="204" spans="1:28" s="6" customFormat="1">
      <c r="A204" s="77"/>
      <c r="B204" s="77"/>
      <c r="C204" s="77"/>
      <c r="D204" s="77"/>
      <c r="E204" s="77"/>
      <c r="F204" s="77"/>
      <c r="G204" s="77"/>
      <c r="H204" s="77"/>
      <c r="I204" s="77"/>
      <c r="J204" s="77"/>
      <c r="K204" s="77"/>
      <c r="L204" s="77"/>
      <c r="M204" s="77"/>
      <c r="N204" s="77"/>
      <c r="O204" s="77"/>
      <c r="P204" s="77"/>
      <c r="Q204" s="77"/>
      <c r="R204" s="5"/>
      <c r="S204" s="5"/>
      <c r="T204" s="5"/>
      <c r="U204" s="5"/>
      <c r="V204" s="5"/>
      <c r="W204" s="5"/>
      <c r="X204" s="5"/>
      <c r="Y204" s="5"/>
      <c r="Z204" s="5"/>
      <c r="AA204" s="5"/>
      <c r="AB204" s="5"/>
    </row>
    <row r="205" spans="1:28" s="6" customFormat="1">
      <c r="A205" s="77"/>
      <c r="B205" s="77"/>
      <c r="C205" s="77"/>
      <c r="D205" s="77"/>
      <c r="E205" s="77"/>
      <c r="F205" s="77"/>
      <c r="G205" s="77"/>
      <c r="H205" s="77"/>
      <c r="I205" s="77"/>
      <c r="J205" s="77"/>
      <c r="K205" s="77"/>
      <c r="L205" s="77"/>
      <c r="M205" s="77"/>
      <c r="N205" s="77"/>
      <c r="O205" s="77"/>
      <c r="P205" s="77"/>
      <c r="Q205" s="77"/>
      <c r="R205" s="5"/>
      <c r="S205" s="5"/>
      <c r="T205" s="5"/>
      <c r="U205" s="5"/>
      <c r="V205" s="5"/>
      <c r="W205" s="5"/>
      <c r="X205" s="5"/>
      <c r="Y205" s="5"/>
      <c r="Z205" s="5"/>
      <c r="AA205" s="5"/>
      <c r="AB205" s="5"/>
    </row>
    <row r="206" spans="1:28" s="6" customFormat="1">
      <c r="A206" s="77"/>
      <c r="B206" s="77"/>
      <c r="C206" s="77"/>
      <c r="D206" s="77"/>
      <c r="E206" s="77"/>
      <c r="F206" s="77"/>
      <c r="G206" s="77"/>
      <c r="H206" s="77"/>
      <c r="I206" s="77"/>
      <c r="J206" s="77"/>
      <c r="K206" s="77"/>
      <c r="L206" s="77"/>
      <c r="M206" s="77"/>
      <c r="N206" s="77"/>
      <c r="O206" s="77"/>
      <c r="P206" s="77"/>
      <c r="Q206" s="77"/>
      <c r="R206" s="5"/>
      <c r="S206" s="5"/>
      <c r="T206" s="5"/>
      <c r="U206" s="5"/>
      <c r="V206" s="5"/>
      <c r="W206" s="5"/>
      <c r="X206" s="5"/>
      <c r="Y206" s="5"/>
      <c r="Z206" s="5"/>
      <c r="AA206" s="5"/>
      <c r="AB206" s="5"/>
    </row>
    <row r="207" spans="1:28" s="6" customFormat="1">
      <c r="A207" s="77"/>
      <c r="B207" s="77"/>
      <c r="C207" s="77"/>
      <c r="D207" s="77"/>
      <c r="E207" s="77"/>
      <c r="F207" s="77"/>
      <c r="G207" s="77"/>
      <c r="H207" s="77"/>
      <c r="I207" s="77"/>
      <c r="J207" s="77"/>
      <c r="K207" s="77"/>
      <c r="L207" s="77"/>
      <c r="M207" s="77"/>
      <c r="N207" s="77"/>
      <c r="O207" s="77"/>
      <c r="P207" s="77"/>
      <c r="Q207" s="77"/>
      <c r="R207" s="5"/>
      <c r="S207" s="5"/>
      <c r="T207" s="5"/>
      <c r="U207" s="5"/>
      <c r="V207" s="5"/>
      <c r="W207" s="5"/>
      <c r="X207" s="5"/>
      <c r="Y207" s="5"/>
      <c r="Z207" s="5"/>
      <c r="AA207" s="5"/>
      <c r="AB207" s="5"/>
    </row>
    <row r="208" spans="1:28" s="6" customFormat="1">
      <c r="A208" s="77"/>
      <c r="B208" s="77"/>
      <c r="C208" s="77"/>
      <c r="D208" s="77"/>
      <c r="E208" s="77"/>
      <c r="F208" s="77"/>
      <c r="G208" s="77"/>
      <c r="H208" s="77"/>
      <c r="I208" s="77"/>
      <c r="J208" s="77"/>
      <c r="K208" s="77"/>
      <c r="L208" s="77"/>
      <c r="M208" s="77"/>
      <c r="N208" s="77"/>
      <c r="O208" s="77"/>
      <c r="P208" s="77"/>
      <c r="Q208" s="77"/>
      <c r="R208" s="5"/>
      <c r="S208" s="5"/>
      <c r="T208" s="5"/>
      <c r="U208" s="5"/>
      <c r="V208" s="5"/>
      <c r="W208" s="5"/>
      <c r="X208" s="5"/>
      <c r="Y208" s="5"/>
      <c r="Z208" s="5"/>
      <c r="AA208" s="5"/>
      <c r="AB208" s="5"/>
    </row>
    <row r="209" spans="1:28" s="6" customFormat="1">
      <c r="A209" s="77"/>
      <c r="B209" s="77"/>
      <c r="C209" s="77"/>
      <c r="D209" s="77"/>
      <c r="E209" s="77"/>
      <c r="F209" s="77"/>
      <c r="G209" s="77"/>
      <c r="H209" s="77"/>
      <c r="I209" s="77"/>
      <c r="J209" s="77"/>
      <c r="K209" s="77"/>
      <c r="L209" s="77"/>
      <c r="M209" s="77"/>
      <c r="N209" s="77"/>
      <c r="O209" s="77"/>
      <c r="P209" s="77"/>
      <c r="Q209" s="77"/>
      <c r="R209" s="5"/>
      <c r="S209" s="5"/>
      <c r="T209" s="5"/>
      <c r="U209" s="5"/>
      <c r="V209" s="5"/>
      <c r="W209" s="5"/>
      <c r="X209" s="5"/>
      <c r="Y209" s="5"/>
      <c r="Z209" s="5"/>
      <c r="AA209" s="5"/>
      <c r="AB209" s="5"/>
    </row>
    <row r="210" spans="1:28" s="6" customFormat="1">
      <c r="A210" s="77"/>
      <c r="B210" s="77"/>
      <c r="C210" s="77"/>
      <c r="D210" s="77"/>
      <c r="E210" s="77"/>
      <c r="F210" s="77"/>
      <c r="G210" s="77"/>
      <c r="H210" s="77"/>
      <c r="I210" s="77"/>
      <c r="J210" s="77"/>
      <c r="K210" s="77"/>
      <c r="L210" s="77"/>
      <c r="M210" s="77"/>
      <c r="N210" s="77"/>
      <c r="O210" s="77"/>
      <c r="P210" s="77"/>
      <c r="Q210" s="77"/>
      <c r="R210" s="5"/>
      <c r="S210" s="5"/>
      <c r="T210" s="5"/>
      <c r="U210" s="5"/>
      <c r="V210" s="5"/>
      <c r="W210" s="5"/>
      <c r="X210" s="5"/>
      <c r="Y210" s="5"/>
      <c r="Z210" s="5"/>
      <c r="AA210" s="5"/>
      <c r="AB210" s="5"/>
    </row>
    <row r="211" spans="1:28" s="6" customFormat="1">
      <c r="A211" s="77"/>
      <c r="B211" s="77"/>
      <c r="C211" s="77"/>
      <c r="D211" s="77"/>
      <c r="E211" s="77"/>
      <c r="F211" s="77"/>
      <c r="G211" s="77"/>
      <c r="H211" s="77"/>
      <c r="I211" s="77"/>
      <c r="J211" s="77"/>
      <c r="K211" s="77"/>
      <c r="L211" s="77"/>
      <c r="M211" s="77"/>
      <c r="N211" s="77"/>
      <c r="O211" s="77"/>
      <c r="P211" s="77"/>
      <c r="Q211" s="77"/>
      <c r="R211" s="5"/>
      <c r="S211" s="5"/>
      <c r="T211" s="5"/>
      <c r="U211" s="5"/>
      <c r="V211" s="5"/>
      <c r="W211" s="5"/>
      <c r="X211" s="5"/>
      <c r="Y211" s="5"/>
      <c r="Z211" s="5"/>
      <c r="AA211" s="5"/>
      <c r="AB211" s="5"/>
    </row>
    <row r="212" spans="1:28" s="6" customFormat="1">
      <c r="A212" s="77"/>
      <c r="B212" s="77"/>
      <c r="C212" s="77"/>
      <c r="D212" s="77"/>
      <c r="E212" s="77"/>
      <c r="F212" s="77"/>
      <c r="G212" s="77"/>
      <c r="H212" s="77"/>
      <c r="I212" s="77"/>
      <c r="J212" s="77"/>
      <c r="K212" s="77"/>
      <c r="L212" s="77"/>
      <c r="M212" s="77"/>
      <c r="N212" s="77"/>
      <c r="O212" s="77"/>
      <c r="P212" s="77"/>
      <c r="Q212" s="77"/>
      <c r="R212" s="5"/>
      <c r="S212" s="5"/>
      <c r="T212" s="5"/>
      <c r="U212" s="5"/>
      <c r="V212" s="5"/>
      <c r="W212" s="5"/>
      <c r="X212" s="5"/>
      <c r="Y212" s="5"/>
      <c r="Z212" s="5"/>
      <c r="AA212" s="5"/>
      <c r="AB212" s="5"/>
    </row>
    <row r="213" spans="1:28" s="6" customFormat="1">
      <c r="A213" s="77"/>
      <c r="B213" s="77"/>
      <c r="C213" s="77"/>
      <c r="D213" s="77"/>
      <c r="E213" s="77"/>
      <c r="F213" s="77"/>
      <c r="G213" s="77"/>
      <c r="H213" s="77"/>
      <c r="I213" s="77"/>
      <c r="J213" s="77"/>
      <c r="K213" s="77"/>
      <c r="L213" s="77"/>
      <c r="M213" s="77"/>
      <c r="N213" s="77"/>
      <c r="O213" s="77"/>
      <c r="P213" s="77"/>
      <c r="Q213" s="77"/>
      <c r="R213" s="5"/>
      <c r="S213" s="5"/>
      <c r="T213" s="5"/>
      <c r="U213" s="5"/>
      <c r="V213" s="5"/>
      <c r="W213" s="5"/>
      <c r="X213" s="5"/>
      <c r="Y213" s="5"/>
      <c r="Z213" s="5"/>
      <c r="AA213" s="5"/>
      <c r="AB213" s="5"/>
    </row>
    <row r="214" spans="1:28" s="6" customFormat="1">
      <c r="A214" s="77"/>
      <c r="B214" s="77"/>
      <c r="C214" s="77"/>
      <c r="D214" s="77"/>
      <c r="E214" s="77"/>
      <c r="F214" s="77"/>
      <c r="G214" s="77"/>
      <c r="H214" s="77"/>
      <c r="I214" s="77"/>
      <c r="J214" s="77"/>
      <c r="K214" s="77"/>
      <c r="L214" s="77"/>
      <c r="M214" s="77"/>
      <c r="N214" s="77"/>
      <c r="O214" s="77"/>
      <c r="P214" s="77"/>
      <c r="Q214" s="77"/>
      <c r="R214" s="5"/>
      <c r="S214" s="5"/>
      <c r="T214" s="5"/>
      <c r="U214" s="5"/>
      <c r="V214" s="5"/>
      <c r="W214" s="5"/>
      <c r="X214" s="5"/>
      <c r="Y214" s="5"/>
      <c r="Z214" s="5"/>
      <c r="AA214" s="5"/>
      <c r="AB214" s="5"/>
    </row>
    <row r="215" spans="1:28" s="6" customFormat="1">
      <c r="A215" s="77"/>
      <c r="B215" s="77"/>
      <c r="C215" s="77"/>
      <c r="D215" s="77"/>
      <c r="E215" s="77"/>
      <c r="F215" s="77"/>
      <c r="G215" s="77"/>
      <c r="H215" s="77"/>
      <c r="I215" s="77"/>
      <c r="J215" s="77"/>
      <c r="K215" s="77"/>
      <c r="L215" s="77"/>
      <c r="M215" s="77"/>
      <c r="N215" s="77"/>
      <c r="O215" s="77"/>
      <c r="P215" s="77"/>
      <c r="Q215" s="77"/>
      <c r="R215" s="5"/>
      <c r="S215" s="5"/>
      <c r="T215" s="5"/>
      <c r="U215" s="5"/>
      <c r="V215" s="5"/>
      <c r="W215" s="5"/>
      <c r="X215" s="5"/>
      <c r="Y215" s="5"/>
      <c r="Z215" s="5"/>
      <c r="AA215" s="5"/>
      <c r="AB215" s="5"/>
    </row>
    <row r="216" spans="1:28" s="6" customFormat="1">
      <c r="A216" s="77"/>
      <c r="B216" s="77"/>
      <c r="C216" s="77"/>
      <c r="D216" s="77"/>
      <c r="E216" s="77"/>
      <c r="F216" s="77"/>
      <c r="G216" s="77"/>
      <c r="H216" s="77"/>
      <c r="I216" s="77"/>
      <c r="J216" s="77"/>
      <c r="K216" s="77"/>
      <c r="L216" s="77"/>
      <c r="M216" s="77"/>
      <c r="N216" s="77"/>
      <c r="O216" s="77"/>
      <c r="P216" s="77"/>
      <c r="Q216" s="77"/>
      <c r="R216" s="5"/>
      <c r="S216" s="5"/>
      <c r="T216" s="5"/>
      <c r="U216" s="5"/>
      <c r="V216" s="5"/>
      <c r="W216" s="5"/>
      <c r="X216" s="5"/>
      <c r="Y216" s="5"/>
      <c r="Z216" s="5"/>
      <c r="AA216" s="5"/>
      <c r="AB216" s="5"/>
    </row>
    <row r="217" spans="1:28" s="6" customFormat="1">
      <c r="A217" s="77"/>
      <c r="B217" s="77"/>
      <c r="C217" s="77"/>
      <c r="D217" s="77"/>
      <c r="E217" s="77"/>
      <c r="F217" s="77"/>
      <c r="G217" s="77"/>
      <c r="H217" s="77"/>
      <c r="I217" s="77"/>
      <c r="J217" s="77"/>
      <c r="K217" s="77"/>
      <c r="L217" s="77"/>
      <c r="M217" s="77"/>
      <c r="N217" s="77"/>
      <c r="O217" s="77"/>
      <c r="P217" s="77"/>
      <c r="Q217" s="77"/>
      <c r="R217" s="5"/>
      <c r="S217" s="5"/>
      <c r="T217" s="5"/>
      <c r="U217" s="5"/>
      <c r="V217" s="5"/>
      <c r="W217" s="5"/>
      <c r="X217" s="5"/>
      <c r="Y217" s="5"/>
      <c r="Z217" s="5"/>
      <c r="AA217" s="5"/>
      <c r="AB217" s="5"/>
    </row>
    <row r="218" spans="1:28" s="6" customFormat="1">
      <c r="A218" s="77"/>
      <c r="B218" s="77"/>
      <c r="C218" s="77"/>
      <c r="D218" s="77"/>
      <c r="E218" s="77"/>
      <c r="F218" s="77"/>
      <c r="G218" s="77"/>
      <c r="H218" s="77"/>
      <c r="I218" s="77"/>
      <c r="J218" s="77"/>
      <c r="K218" s="77"/>
      <c r="L218" s="77"/>
      <c r="M218" s="77"/>
      <c r="N218" s="77"/>
      <c r="O218" s="77"/>
      <c r="P218" s="77"/>
      <c r="Q218" s="77"/>
      <c r="R218" s="5"/>
      <c r="S218" s="5"/>
      <c r="T218" s="5"/>
      <c r="U218" s="5"/>
      <c r="V218" s="5"/>
      <c r="W218" s="5"/>
      <c r="X218" s="5"/>
      <c r="Y218" s="5"/>
      <c r="Z218" s="5"/>
      <c r="AA218" s="5"/>
      <c r="AB218" s="5"/>
    </row>
    <row r="219" spans="1:28" s="6" customFormat="1">
      <c r="A219" s="77"/>
      <c r="B219" s="77"/>
      <c r="C219" s="77"/>
      <c r="D219" s="77"/>
      <c r="E219" s="77"/>
      <c r="F219" s="77"/>
      <c r="G219" s="77"/>
      <c r="H219" s="77"/>
      <c r="I219" s="77"/>
      <c r="J219" s="77"/>
      <c r="K219" s="77"/>
      <c r="L219" s="77"/>
      <c r="M219" s="77"/>
      <c r="N219" s="77"/>
      <c r="O219" s="77"/>
      <c r="P219" s="77"/>
      <c r="Q219" s="77"/>
      <c r="R219" s="5"/>
      <c r="S219" s="5"/>
      <c r="T219" s="5"/>
      <c r="U219" s="5"/>
      <c r="V219" s="5"/>
      <c r="W219" s="5"/>
      <c r="X219" s="5"/>
      <c r="Y219" s="5"/>
      <c r="Z219" s="5"/>
      <c r="AA219" s="5"/>
      <c r="AB219" s="5"/>
    </row>
    <row r="220" spans="1:28" s="6" customFormat="1">
      <c r="A220" s="77"/>
      <c r="B220" s="77"/>
      <c r="C220" s="77"/>
      <c r="D220" s="77"/>
      <c r="E220" s="77"/>
      <c r="F220" s="77"/>
      <c r="G220" s="77"/>
      <c r="H220" s="77"/>
      <c r="I220" s="77"/>
      <c r="J220" s="77"/>
      <c r="K220" s="77"/>
      <c r="L220" s="77"/>
      <c r="M220" s="77"/>
      <c r="N220" s="77"/>
      <c r="O220" s="77"/>
      <c r="P220" s="77"/>
      <c r="Q220" s="77"/>
      <c r="R220" s="5"/>
      <c r="S220" s="5"/>
      <c r="T220" s="5"/>
      <c r="U220" s="5"/>
      <c r="V220" s="5"/>
      <c r="W220" s="5"/>
      <c r="X220" s="5"/>
      <c r="Y220" s="5"/>
      <c r="Z220" s="5"/>
      <c r="AA220" s="5"/>
      <c r="AB220" s="5"/>
    </row>
    <row r="221" spans="1:28" s="6" customFormat="1">
      <c r="A221" s="77"/>
      <c r="B221" s="77"/>
      <c r="C221" s="77"/>
      <c r="D221" s="77"/>
      <c r="E221" s="77"/>
      <c r="F221" s="77"/>
      <c r="G221" s="77"/>
      <c r="H221" s="77"/>
      <c r="I221" s="77"/>
      <c r="J221" s="77"/>
      <c r="K221" s="77"/>
      <c r="L221" s="77"/>
      <c r="M221" s="77"/>
      <c r="N221" s="77"/>
      <c r="O221" s="77"/>
      <c r="P221" s="77"/>
      <c r="Q221" s="77"/>
      <c r="R221" s="5"/>
      <c r="S221" s="5"/>
      <c r="T221" s="5"/>
      <c r="U221" s="5"/>
      <c r="V221" s="5"/>
      <c r="W221" s="5"/>
      <c r="X221" s="5"/>
      <c r="Y221" s="5"/>
      <c r="Z221" s="5"/>
      <c r="AA221" s="5"/>
      <c r="AB221" s="5"/>
    </row>
    <row r="222" spans="1:28" s="6" customFormat="1">
      <c r="A222" s="77"/>
      <c r="B222" s="77"/>
      <c r="C222" s="77"/>
      <c r="D222" s="77"/>
      <c r="E222" s="77"/>
      <c r="F222" s="77"/>
      <c r="G222" s="77"/>
      <c r="H222" s="77"/>
      <c r="I222" s="77"/>
      <c r="J222" s="77"/>
      <c r="K222" s="77"/>
      <c r="L222" s="77"/>
      <c r="M222" s="77"/>
      <c r="N222" s="77"/>
      <c r="O222" s="77"/>
      <c r="P222" s="77"/>
      <c r="Q222" s="77"/>
      <c r="R222" s="5"/>
      <c r="S222" s="5"/>
      <c r="T222" s="5"/>
      <c r="U222" s="5"/>
      <c r="V222" s="5"/>
      <c r="W222" s="5"/>
      <c r="X222" s="5"/>
      <c r="Y222" s="5"/>
      <c r="Z222" s="5"/>
      <c r="AA222" s="5"/>
      <c r="AB222" s="5"/>
    </row>
    <row r="223" spans="1:28" s="6" customFormat="1">
      <c r="A223" s="77"/>
      <c r="B223" s="77"/>
      <c r="C223" s="77"/>
      <c r="D223" s="77"/>
      <c r="E223" s="77"/>
      <c r="F223" s="77"/>
      <c r="G223" s="77"/>
      <c r="H223" s="77"/>
      <c r="I223" s="77"/>
      <c r="J223" s="77"/>
      <c r="K223" s="77"/>
      <c r="L223" s="77"/>
      <c r="M223" s="77"/>
      <c r="N223" s="77"/>
      <c r="O223" s="77"/>
      <c r="P223" s="77"/>
      <c r="Q223" s="77"/>
      <c r="R223" s="5"/>
      <c r="S223" s="5"/>
      <c r="T223" s="5"/>
      <c r="U223" s="5"/>
      <c r="V223" s="5"/>
      <c r="W223" s="5"/>
      <c r="X223" s="5"/>
      <c r="Y223" s="5"/>
      <c r="Z223" s="5"/>
      <c r="AA223" s="5"/>
      <c r="AB223" s="5"/>
    </row>
    <row r="224" spans="1:28" s="6" customFormat="1">
      <c r="A224" s="77"/>
      <c r="B224" s="77"/>
      <c r="C224" s="77"/>
      <c r="D224" s="77"/>
      <c r="E224" s="77"/>
      <c r="F224" s="77"/>
      <c r="G224" s="77"/>
      <c r="H224" s="77"/>
      <c r="I224" s="77"/>
      <c r="J224" s="77"/>
      <c r="K224" s="77"/>
      <c r="L224" s="77"/>
      <c r="M224" s="77"/>
      <c r="N224" s="77"/>
      <c r="O224" s="77"/>
      <c r="P224" s="77"/>
      <c r="Q224" s="77"/>
      <c r="R224" s="5"/>
      <c r="S224" s="5"/>
      <c r="T224" s="5"/>
      <c r="U224" s="5"/>
      <c r="V224" s="5"/>
      <c r="W224" s="5"/>
      <c r="X224" s="5"/>
      <c r="Y224" s="5"/>
      <c r="Z224" s="5"/>
      <c r="AA224" s="5"/>
      <c r="AB224" s="5"/>
    </row>
    <row r="225" spans="1:28" s="6" customFormat="1">
      <c r="A225" s="77"/>
      <c r="B225" s="77"/>
      <c r="C225" s="77"/>
      <c r="D225" s="77"/>
      <c r="E225" s="77"/>
      <c r="F225" s="77"/>
      <c r="G225" s="77"/>
      <c r="H225" s="77"/>
      <c r="I225" s="77"/>
      <c r="J225" s="77"/>
      <c r="K225" s="77"/>
      <c r="L225" s="77"/>
      <c r="M225" s="77"/>
      <c r="N225" s="77"/>
      <c r="O225" s="77"/>
      <c r="P225" s="77"/>
      <c r="Q225" s="77"/>
      <c r="R225" s="5"/>
      <c r="S225" s="5"/>
      <c r="T225" s="5"/>
      <c r="U225" s="5"/>
      <c r="V225" s="5"/>
      <c r="W225" s="5"/>
      <c r="X225" s="5"/>
      <c r="Y225" s="5"/>
      <c r="Z225" s="5"/>
      <c r="AA225" s="5"/>
      <c r="AB225" s="5"/>
    </row>
    <row r="226" spans="1:28" s="6" customFormat="1">
      <c r="A226" s="77"/>
      <c r="B226" s="77"/>
      <c r="C226" s="77"/>
      <c r="D226" s="77"/>
      <c r="E226" s="77"/>
      <c r="F226" s="77"/>
      <c r="G226" s="77"/>
      <c r="H226" s="77"/>
      <c r="I226" s="77"/>
      <c r="J226" s="77"/>
      <c r="K226" s="77"/>
      <c r="L226" s="77"/>
      <c r="M226" s="77"/>
      <c r="N226" s="77"/>
      <c r="O226" s="77"/>
      <c r="P226" s="77"/>
      <c r="Q226" s="77"/>
      <c r="R226" s="5"/>
      <c r="S226" s="5"/>
      <c r="T226" s="5"/>
      <c r="U226" s="5"/>
      <c r="V226" s="5"/>
      <c r="W226" s="5"/>
      <c r="X226" s="5"/>
      <c r="Y226" s="5"/>
      <c r="Z226" s="5"/>
      <c r="AA226" s="5"/>
      <c r="AB226" s="5"/>
    </row>
    <row r="227" spans="1:28" s="6" customFormat="1">
      <c r="A227" s="77"/>
      <c r="B227" s="77"/>
      <c r="C227" s="77"/>
      <c r="D227" s="77"/>
      <c r="E227" s="77"/>
      <c r="F227" s="77"/>
      <c r="G227" s="77"/>
      <c r="H227" s="77"/>
      <c r="I227" s="77"/>
      <c r="J227" s="77"/>
      <c r="K227" s="77"/>
      <c r="L227" s="77"/>
      <c r="M227" s="77"/>
      <c r="N227" s="77"/>
      <c r="O227" s="77"/>
      <c r="P227" s="77"/>
      <c r="Q227" s="77"/>
      <c r="R227" s="5"/>
      <c r="S227" s="5"/>
      <c r="T227" s="5"/>
      <c r="U227" s="5"/>
      <c r="V227" s="5"/>
      <c r="W227" s="5"/>
      <c r="X227" s="5"/>
      <c r="Y227" s="5"/>
      <c r="Z227" s="5"/>
      <c r="AA227" s="5"/>
      <c r="AB227" s="5"/>
    </row>
    <row r="228" spans="1:28" s="6" customFormat="1">
      <c r="A228" s="77"/>
      <c r="B228" s="77"/>
      <c r="C228" s="77"/>
      <c r="D228" s="77"/>
      <c r="E228" s="77"/>
      <c r="F228" s="77"/>
      <c r="G228" s="77"/>
      <c r="H228" s="77"/>
      <c r="I228" s="77"/>
      <c r="J228" s="77"/>
      <c r="K228" s="77"/>
      <c r="L228" s="77"/>
      <c r="M228" s="77"/>
      <c r="N228" s="77"/>
      <c r="O228" s="77"/>
      <c r="P228" s="77"/>
      <c r="Q228" s="77"/>
      <c r="R228" s="5"/>
      <c r="S228" s="5"/>
      <c r="T228" s="5"/>
      <c r="U228" s="5"/>
      <c r="V228" s="5"/>
      <c r="W228" s="5"/>
      <c r="X228" s="5"/>
      <c r="Y228" s="5"/>
      <c r="Z228" s="5"/>
      <c r="AA228" s="5"/>
      <c r="AB228" s="5"/>
    </row>
    <row r="229" spans="1:28" s="6" customFormat="1">
      <c r="A229" s="77"/>
      <c r="B229" s="77"/>
      <c r="C229" s="77"/>
      <c r="D229" s="77"/>
      <c r="E229" s="77"/>
      <c r="F229" s="77"/>
      <c r="G229" s="77"/>
      <c r="H229" s="77"/>
      <c r="I229" s="77"/>
      <c r="J229" s="77"/>
      <c r="K229" s="77"/>
      <c r="L229" s="77"/>
      <c r="M229" s="77"/>
      <c r="N229" s="77"/>
      <c r="O229" s="77"/>
      <c r="P229" s="77"/>
      <c r="Q229" s="77"/>
      <c r="R229" s="5"/>
      <c r="S229" s="5"/>
      <c r="T229" s="5"/>
      <c r="U229" s="5"/>
      <c r="V229" s="5"/>
      <c r="W229" s="5"/>
      <c r="X229" s="5"/>
      <c r="Y229" s="5"/>
      <c r="Z229" s="5"/>
      <c r="AA229" s="5"/>
      <c r="AB229" s="5"/>
    </row>
    <row r="230" spans="1:28" s="6" customFormat="1">
      <c r="A230" s="77"/>
      <c r="B230" s="77"/>
      <c r="C230" s="77"/>
      <c r="D230" s="77"/>
      <c r="E230" s="77"/>
      <c r="F230" s="77"/>
      <c r="G230" s="77"/>
      <c r="H230" s="77"/>
      <c r="I230" s="77"/>
      <c r="J230" s="77"/>
      <c r="K230" s="77"/>
      <c r="L230" s="77"/>
      <c r="M230" s="77"/>
      <c r="N230" s="77"/>
      <c r="O230" s="77"/>
      <c r="P230" s="77"/>
      <c r="Q230" s="77"/>
      <c r="R230" s="5"/>
      <c r="S230" s="5"/>
      <c r="T230" s="5"/>
      <c r="U230" s="5"/>
      <c r="V230" s="5"/>
      <c r="W230" s="5"/>
      <c r="X230" s="5"/>
      <c r="Y230" s="5"/>
      <c r="Z230" s="5"/>
      <c r="AA230" s="5"/>
      <c r="AB230" s="5"/>
    </row>
    <row r="231" spans="1:28" s="6" customFormat="1">
      <c r="A231" s="77"/>
      <c r="B231" s="77"/>
      <c r="C231" s="77"/>
      <c r="D231" s="77"/>
      <c r="E231" s="77"/>
      <c r="F231" s="77"/>
      <c r="G231" s="77"/>
      <c r="H231" s="77"/>
      <c r="I231" s="77"/>
      <c r="J231" s="77"/>
      <c r="K231" s="77"/>
      <c r="L231" s="77"/>
      <c r="M231" s="77"/>
      <c r="N231" s="77"/>
      <c r="O231" s="77"/>
      <c r="P231" s="77"/>
      <c r="Q231" s="77"/>
      <c r="R231" s="5"/>
      <c r="S231" s="5"/>
      <c r="T231" s="5"/>
      <c r="U231" s="5"/>
      <c r="V231" s="5"/>
      <c r="W231" s="5"/>
      <c r="X231" s="5"/>
      <c r="Y231" s="5"/>
      <c r="Z231" s="5"/>
      <c r="AA231" s="5"/>
      <c r="AB231" s="5"/>
    </row>
    <row r="232" spans="1:28" s="6" customFormat="1">
      <c r="A232" s="77"/>
      <c r="B232" s="77"/>
      <c r="C232" s="77"/>
      <c r="D232" s="77"/>
      <c r="E232" s="77"/>
      <c r="F232" s="77"/>
      <c r="G232" s="77"/>
      <c r="H232" s="77"/>
      <c r="I232" s="77"/>
      <c r="J232" s="77"/>
      <c r="K232" s="77"/>
      <c r="L232" s="77"/>
      <c r="M232" s="77"/>
      <c r="N232" s="77"/>
      <c r="O232" s="77"/>
      <c r="P232" s="77"/>
      <c r="Q232" s="77"/>
      <c r="R232" s="5"/>
      <c r="S232" s="5"/>
      <c r="T232" s="5"/>
      <c r="U232" s="5"/>
      <c r="V232" s="5"/>
      <c r="W232" s="5"/>
      <c r="X232" s="5"/>
      <c r="Y232" s="5"/>
      <c r="Z232" s="5"/>
      <c r="AA232" s="5"/>
      <c r="AB232" s="5"/>
    </row>
    <row r="233" spans="1:28" s="6" customFormat="1">
      <c r="A233" s="77"/>
      <c r="B233" s="77"/>
      <c r="C233" s="77"/>
      <c r="D233" s="77"/>
      <c r="E233" s="77"/>
      <c r="F233" s="77"/>
      <c r="G233" s="77"/>
      <c r="H233" s="77"/>
      <c r="I233" s="77"/>
      <c r="J233" s="77"/>
      <c r="K233" s="77"/>
      <c r="L233" s="77"/>
      <c r="M233" s="77"/>
      <c r="N233" s="77"/>
      <c r="O233" s="77"/>
      <c r="P233" s="77"/>
      <c r="Q233" s="77"/>
      <c r="R233" s="5"/>
      <c r="S233" s="5"/>
      <c r="T233" s="5"/>
      <c r="U233" s="5"/>
      <c r="V233" s="5"/>
      <c r="W233" s="5"/>
      <c r="X233" s="5"/>
      <c r="Y233" s="5"/>
      <c r="Z233" s="5"/>
      <c r="AA233" s="5"/>
      <c r="AB233" s="5"/>
    </row>
    <row r="234" spans="1:28" s="6" customFormat="1">
      <c r="A234" s="77"/>
      <c r="B234" s="77"/>
      <c r="C234" s="77"/>
      <c r="D234" s="77"/>
      <c r="E234" s="77"/>
      <c r="F234" s="77"/>
      <c r="G234" s="77"/>
      <c r="H234" s="77"/>
      <c r="I234" s="77"/>
      <c r="J234" s="77"/>
      <c r="K234" s="77"/>
      <c r="L234" s="77"/>
      <c r="M234" s="77"/>
      <c r="N234" s="77"/>
      <c r="O234" s="77"/>
      <c r="P234" s="77"/>
      <c r="Q234" s="77"/>
      <c r="R234" s="5"/>
      <c r="S234" s="5"/>
      <c r="T234" s="5"/>
      <c r="U234" s="5"/>
      <c r="V234" s="5"/>
      <c r="W234" s="5"/>
      <c r="X234" s="5"/>
      <c r="Y234" s="5"/>
      <c r="Z234" s="5"/>
      <c r="AA234" s="5"/>
      <c r="AB234" s="5"/>
    </row>
    <row r="235" spans="1:28" s="6" customFormat="1">
      <c r="A235" s="77"/>
      <c r="B235" s="77"/>
      <c r="C235" s="77"/>
      <c r="D235" s="77"/>
      <c r="E235" s="77"/>
      <c r="F235" s="77"/>
      <c r="G235" s="77"/>
      <c r="H235" s="77"/>
      <c r="I235" s="77"/>
      <c r="J235" s="77"/>
      <c r="K235" s="77"/>
      <c r="L235" s="77"/>
      <c r="M235" s="77"/>
      <c r="N235" s="77"/>
      <c r="O235" s="77"/>
      <c r="P235" s="77"/>
      <c r="Q235" s="77"/>
      <c r="R235" s="5"/>
      <c r="S235" s="5"/>
      <c r="T235" s="5"/>
      <c r="U235" s="5"/>
      <c r="V235" s="5"/>
      <c r="W235" s="5"/>
      <c r="X235" s="5"/>
      <c r="Y235" s="5"/>
      <c r="Z235" s="5"/>
      <c r="AA235" s="5"/>
      <c r="AB235" s="5"/>
    </row>
    <row r="236" spans="1:28" s="6" customFormat="1">
      <c r="A236" s="77"/>
      <c r="B236" s="77"/>
      <c r="C236" s="77"/>
      <c r="D236" s="77"/>
      <c r="E236" s="77"/>
      <c r="F236" s="77"/>
      <c r="G236" s="77"/>
      <c r="H236" s="77"/>
      <c r="I236" s="77"/>
      <c r="J236" s="77"/>
      <c r="K236" s="77"/>
      <c r="L236" s="77"/>
      <c r="M236" s="77"/>
      <c r="N236" s="77"/>
      <c r="O236" s="77"/>
      <c r="P236" s="77"/>
      <c r="Q236" s="77"/>
      <c r="R236" s="5"/>
      <c r="S236" s="5"/>
      <c r="T236" s="5"/>
      <c r="U236" s="5"/>
      <c r="V236" s="5"/>
      <c r="W236" s="5"/>
      <c r="X236" s="5"/>
      <c r="Y236" s="5"/>
      <c r="Z236" s="5"/>
      <c r="AA236" s="5"/>
      <c r="AB236" s="5"/>
    </row>
    <row r="237" spans="1:28" s="6" customFormat="1">
      <c r="A237" s="77"/>
      <c r="B237" s="77"/>
      <c r="C237" s="77"/>
      <c r="D237" s="77"/>
      <c r="E237" s="77"/>
      <c r="F237" s="77"/>
      <c r="G237" s="77"/>
      <c r="H237" s="77"/>
      <c r="I237" s="77"/>
      <c r="J237" s="77"/>
      <c r="K237" s="77"/>
      <c r="L237" s="77"/>
      <c r="M237" s="77"/>
      <c r="N237" s="77"/>
      <c r="O237" s="77"/>
      <c r="P237" s="77"/>
      <c r="Q237" s="77"/>
      <c r="R237" s="5"/>
      <c r="S237" s="5"/>
      <c r="T237" s="5"/>
      <c r="U237" s="5"/>
      <c r="V237" s="5"/>
      <c r="W237" s="5"/>
      <c r="X237" s="5"/>
      <c r="Y237" s="5"/>
      <c r="Z237" s="5"/>
      <c r="AA237" s="5"/>
      <c r="AB237" s="5"/>
    </row>
    <row r="238" spans="1:28" s="6" customFormat="1">
      <c r="A238" s="77"/>
      <c r="B238" s="77"/>
      <c r="C238" s="77"/>
      <c r="D238" s="77"/>
      <c r="E238" s="77"/>
      <c r="F238" s="77"/>
      <c r="G238" s="77"/>
      <c r="H238" s="77"/>
      <c r="I238" s="77"/>
      <c r="J238" s="77"/>
      <c r="K238" s="77"/>
      <c r="L238" s="77"/>
      <c r="M238" s="77"/>
      <c r="N238" s="77"/>
      <c r="O238" s="77"/>
      <c r="P238" s="77"/>
      <c r="Q238" s="77"/>
      <c r="R238" s="5"/>
      <c r="S238" s="5"/>
      <c r="T238" s="5"/>
      <c r="U238" s="5"/>
      <c r="V238" s="5"/>
      <c r="W238" s="5"/>
      <c r="X238" s="5"/>
      <c r="Y238" s="5"/>
      <c r="Z238" s="5"/>
      <c r="AA238" s="5"/>
      <c r="AB238" s="5"/>
    </row>
    <row r="239" spans="1:28" s="6" customFormat="1">
      <c r="A239" s="77"/>
      <c r="B239" s="77"/>
      <c r="C239" s="77"/>
      <c r="D239" s="77"/>
      <c r="E239" s="77"/>
      <c r="F239" s="77"/>
      <c r="G239" s="77"/>
      <c r="H239" s="77"/>
      <c r="I239" s="77"/>
      <c r="J239" s="77"/>
      <c r="K239" s="77"/>
      <c r="L239" s="77"/>
      <c r="M239" s="77"/>
      <c r="N239" s="77"/>
      <c r="O239" s="77"/>
      <c r="P239" s="77"/>
      <c r="Q239" s="77"/>
      <c r="R239" s="5"/>
      <c r="S239" s="5"/>
      <c r="T239" s="5"/>
      <c r="U239" s="5"/>
      <c r="V239" s="5"/>
      <c r="W239" s="5"/>
      <c r="X239" s="5"/>
      <c r="Y239" s="5"/>
      <c r="Z239" s="5"/>
      <c r="AA239" s="5"/>
      <c r="AB239" s="5"/>
    </row>
    <row r="240" spans="1:28" s="6" customFormat="1">
      <c r="A240" s="77"/>
      <c r="B240" s="77"/>
      <c r="C240" s="77"/>
      <c r="D240" s="77"/>
      <c r="E240" s="77"/>
      <c r="F240" s="77"/>
      <c r="G240" s="77"/>
      <c r="H240" s="77"/>
      <c r="I240" s="77"/>
      <c r="J240" s="77"/>
      <c r="K240" s="77"/>
      <c r="L240" s="77"/>
      <c r="M240" s="77"/>
      <c r="N240" s="77"/>
      <c r="O240" s="77"/>
      <c r="P240" s="77"/>
      <c r="Q240" s="77"/>
      <c r="R240" s="5"/>
      <c r="S240" s="5"/>
      <c r="T240" s="5"/>
      <c r="U240" s="5"/>
      <c r="V240" s="5"/>
      <c r="W240" s="5"/>
      <c r="X240" s="5"/>
      <c r="Y240" s="5"/>
      <c r="Z240" s="5"/>
      <c r="AA240" s="5"/>
      <c r="AB240" s="5"/>
    </row>
    <row r="241" spans="1:28" s="6" customFormat="1">
      <c r="A241" s="77"/>
      <c r="B241" s="77"/>
      <c r="C241" s="77"/>
      <c r="D241" s="77"/>
      <c r="E241" s="77"/>
      <c r="F241" s="77"/>
      <c r="G241" s="77"/>
      <c r="H241" s="77"/>
      <c r="I241" s="77"/>
      <c r="J241" s="77"/>
      <c r="K241" s="77"/>
      <c r="L241" s="77"/>
      <c r="M241" s="77"/>
      <c r="N241" s="77"/>
      <c r="O241" s="77"/>
      <c r="P241" s="77"/>
      <c r="Q241" s="77"/>
      <c r="R241" s="5"/>
      <c r="S241" s="5"/>
      <c r="T241" s="5"/>
      <c r="U241" s="5"/>
      <c r="V241" s="5"/>
      <c r="W241" s="5"/>
      <c r="X241" s="5"/>
      <c r="Y241" s="5"/>
      <c r="Z241" s="5"/>
      <c r="AA241" s="5"/>
      <c r="AB241" s="5"/>
    </row>
    <row r="242" spans="1:28" s="6" customFormat="1">
      <c r="A242" s="77"/>
      <c r="B242" s="77"/>
      <c r="C242" s="77"/>
      <c r="D242" s="77"/>
      <c r="E242" s="77"/>
      <c r="F242" s="77"/>
      <c r="G242" s="77"/>
      <c r="H242" s="77"/>
      <c r="I242" s="77"/>
      <c r="J242" s="77"/>
      <c r="K242" s="77"/>
      <c r="L242" s="77"/>
      <c r="M242" s="77"/>
      <c r="N242" s="77"/>
      <c r="O242" s="77"/>
      <c r="P242" s="77"/>
      <c r="Q242" s="77"/>
      <c r="R242" s="5"/>
      <c r="S242" s="5"/>
      <c r="T242" s="5"/>
      <c r="U242" s="5"/>
      <c r="V242" s="5"/>
      <c r="W242" s="5"/>
      <c r="X242" s="5"/>
      <c r="Y242" s="5"/>
      <c r="Z242" s="5"/>
      <c r="AA242" s="5"/>
      <c r="AB242" s="5"/>
    </row>
    <row r="243" spans="1:28" s="6" customFormat="1">
      <c r="A243" s="77"/>
      <c r="B243" s="77"/>
      <c r="C243" s="77"/>
      <c r="D243" s="77"/>
      <c r="E243" s="77"/>
      <c r="F243" s="77"/>
      <c r="G243" s="77"/>
      <c r="H243" s="77"/>
      <c r="I243" s="77"/>
      <c r="J243" s="77"/>
      <c r="K243" s="77"/>
      <c r="L243" s="77"/>
      <c r="M243" s="77"/>
      <c r="N243" s="77"/>
      <c r="O243" s="77"/>
      <c r="P243" s="77"/>
      <c r="Q243" s="77"/>
      <c r="R243" s="5"/>
      <c r="S243" s="5"/>
      <c r="T243" s="5"/>
      <c r="U243" s="5"/>
      <c r="V243" s="5"/>
      <c r="W243" s="5"/>
      <c r="X243" s="5"/>
      <c r="Y243" s="5"/>
      <c r="Z243" s="5"/>
      <c r="AA243" s="5"/>
      <c r="AB243" s="5"/>
    </row>
    <row r="244" spans="1:28" s="6" customFormat="1">
      <c r="A244" s="77"/>
      <c r="B244" s="77"/>
      <c r="C244" s="77"/>
      <c r="D244" s="77"/>
      <c r="E244" s="77"/>
      <c r="F244" s="77"/>
      <c r="G244" s="77"/>
      <c r="H244" s="77"/>
      <c r="I244" s="77"/>
      <c r="J244" s="77"/>
      <c r="K244" s="77"/>
      <c r="L244" s="77"/>
      <c r="M244" s="77"/>
      <c r="N244" s="77"/>
      <c r="O244" s="77"/>
      <c r="P244" s="77"/>
      <c r="Q244" s="77"/>
      <c r="R244" s="5"/>
      <c r="S244" s="5"/>
      <c r="T244" s="5"/>
      <c r="U244" s="5"/>
      <c r="V244" s="5"/>
      <c r="W244" s="5"/>
      <c r="X244" s="5"/>
      <c r="Y244" s="5"/>
      <c r="Z244" s="5"/>
      <c r="AA244" s="5"/>
      <c r="AB244" s="5"/>
    </row>
    <row r="245" spans="1:28" s="6" customFormat="1">
      <c r="A245" s="77"/>
      <c r="B245" s="77"/>
      <c r="C245" s="77"/>
      <c r="D245" s="77"/>
      <c r="E245" s="77"/>
      <c r="F245" s="77"/>
      <c r="G245" s="77"/>
      <c r="H245" s="77"/>
      <c r="I245" s="77"/>
      <c r="J245" s="77"/>
      <c r="K245" s="77"/>
      <c r="L245" s="77"/>
      <c r="M245" s="77"/>
      <c r="N245" s="77"/>
      <c r="O245" s="77"/>
      <c r="P245" s="77"/>
      <c r="Q245" s="77"/>
      <c r="R245" s="5"/>
      <c r="S245" s="5"/>
      <c r="T245" s="5"/>
      <c r="U245" s="5"/>
      <c r="V245" s="5"/>
      <c r="W245" s="5"/>
      <c r="X245" s="5"/>
      <c r="Y245" s="5"/>
      <c r="Z245" s="5"/>
      <c r="AA245" s="5"/>
      <c r="AB245" s="5"/>
    </row>
    <row r="246" spans="1:28" s="6" customFormat="1">
      <c r="A246" s="77"/>
      <c r="B246" s="77"/>
      <c r="C246" s="77"/>
      <c r="D246" s="77"/>
      <c r="E246" s="77"/>
      <c r="F246" s="77"/>
      <c r="G246" s="77"/>
      <c r="H246" s="77"/>
      <c r="I246" s="77"/>
      <c r="J246" s="77"/>
      <c r="K246" s="77"/>
      <c r="L246" s="77"/>
      <c r="M246" s="77"/>
      <c r="N246" s="77"/>
      <c r="O246" s="77"/>
      <c r="P246" s="77"/>
      <c r="Q246" s="77"/>
      <c r="R246" s="5"/>
      <c r="S246" s="5"/>
      <c r="T246" s="5"/>
      <c r="U246" s="5"/>
      <c r="V246" s="5"/>
      <c r="W246" s="5"/>
      <c r="X246" s="5"/>
      <c r="Y246" s="5"/>
      <c r="Z246" s="5"/>
      <c r="AA246" s="5"/>
      <c r="AB246" s="5"/>
    </row>
    <row r="247" spans="1:28" s="6" customFormat="1">
      <c r="A247" s="77"/>
      <c r="B247" s="77"/>
      <c r="C247" s="77"/>
      <c r="D247" s="77"/>
      <c r="E247" s="77"/>
      <c r="F247" s="77"/>
      <c r="G247" s="77"/>
      <c r="H247" s="77"/>
      <c r="I247" s="77"/>
      <c r="J247" s="77"/>
      <c r="K247" s="77"/>
      <c r="L247" s="77"/>
      <c r="M247" s="77"/>
      <c r="N247" s="77"/>
      <c r="O247" s="77"/>
      <c r="P247" s="77"/>
      <c r="Q247" s="77"/>
      <c r="R247" s="5"/>
      <c r="S247" s="5"/>
      <c r="T247" s="5"/>
      <c r="U247" s="5"/>
      <c r="V247" s="5"/>
      <c r="W247" s="5"/>
      <c r="X247" s="5"/>
      <c r="Y247" s="5"/>
      <c r="Z247" s="5"/>
      <c r="AA247" s="5"/>
      <c r="AB247" s="5"/>
    </row>
    <row r="248" spans="1:28" s="6" customFormat="1">
      <c r="A248" s="77"/>
      <c r="B248" s="77"/>
      <c r="C248" s="77"/>
      <c r="D248" s="77"/>
      <c r="E248" s="77"/>
      <c r="F248" s="77"/>
      <c r="G248" s="77"/>
      <c r="H248" s="77"/>
      <c r="I248" s="77"/>
      <c r="J248" s="77"/>
      <c r="K248" s="77"/>
      <c r="L248" s="77"/>
      <c r="M248" s="77"/>
      <c r="N248" s="77"/>
      <c r="O248" s="77"/>
      <c r="P248" s="77"/>
      <c r="Q248" s="77"/>
      <c r="R248" s="5"/>
      <c r="S248" s="5"/>
      <c r="T248" s="5"/>
      <c r="U248" s="5"/>
      <c r="V248" s="5"/>
      <c r="W248" s="5"/>
      <c r="X248" s="5"/>
      <c r="Y248" s="5"/>
      <c r="Z248" s="5"/>
      <c r="AA248" s="5"/>
      <c r="AB248" s="5"/>
    </row>
    <row r="249" spans="1:28" s="6" customFormat="1">
      <c r="A249" s="77"/>
      <c r="B249" s="77"/>
      <c r="C249" s="77"/>
      <c r="D249" s="77"/>
      <c r="E249" s="77"/>
      <c r="F249" s="77"/>
      <c r="G249" s="77"/>
      <c r="H249" s="77"/>
      <c r="I249" s="77"/>
      <c r="J249" s="77"/>
      <c r="K249" s="77"/>
      <c r="L249" s="77"/>
      <c r="M249" s="77"/>
      <c r="N249" s="77"/>
      <c r="O249" s="77"/>
      <c r="P249" s="77"/>
      <c r="Q249" s="77"/>
      <c r="R249" s="5"/>
      <c r="S249" s="5"/>
      <c r="T249" s="5"/>
      <c r="U249" s="5"/>
      <c r="V249" s="5"/>
      <c r="W249" s="5"/>
      <c r="X249" s="5"/>
      <c r="Y249" s="5"/>
      <c r="Z249" s="5"/>
      <c r="AA249" s="5"/>
      <c r="AB249" s="5"/>
    </row>
    <row r="250" spans="1:28" s="6" customFormat="1">
      <c r="A250" s="77"/>
      <c r="B250" s="77"/>
      <c r="C250" s="77"/>
      <c r="D250" s="77"/>
      <c r="E250" s="77"/>
      <c r="F250" s="77"/>
      <c r="G250" s="77"/>
      <c r="H250" s="77"/>
      <c r="I250" s="77"/>
      <c r="J250" s="77"/>
      <c r="K250" s="77"/>
      <c r="L250" s="77"/>
      <c r="M250" s="77"/>
      <c r="N250" s="77"/>
      <c r="O250" s="77"/>
      <c r="P250" s="77"/>
      <c r="Q250" s="77"/>
      <c r="R250" s="5"/>
      <c r="S250" s="5"/>
      <c r="T250" s="5"/>
      <c r="U250" s="5"/>
      <c r="V250" s="5"/>
      <c r="W250" s="5"/>
      <c r="X250" s="5"/>
      <c r="Y250" s="5"/>
      <c r="Z250" s="5"/>
      <c r="AA250" s="5"/>
      <c r="AB250" s="5"/>
    </row>
    <row r="251" spans="1:28" s="6" customFormat="1">
      <c r="A251" s="77"/>
      <c r="B251" s="77"/>
      <c r="C251" s="77"/>
      <c r="D251" s="77"/>
      <c r="E251" s="77"/>
      <c r="F251" s="77"/>
      <c r="G251" s="77"/>
      <c r="H251" s="77"/>
      <c r="I251" s="77"/>
      <c r="J251" s="77"/>
      <c r="K251" s="77"/>
      <c r="L251" s="77"/>
      <c r="M251" s="77"/>
      <c r="N251" s="77"/>
      <c r="O251" s="77"/>
      <c r="P251" s="77"/>
      <c r="Q251" s="77"/>
      <c r="R251" s="5"/>
      <c r="S251" s="5"/>
      <c r="T251" s="5"/>
      <c r="U251" s="5"/>
      <c r="V251" s="5"/>
      <c r="W251" s="5"/>
      <c r="X251" s="5"/>
      <c r="Y251" s="5"/>
      <c r="Z251" s="5"/>
      <c r="AA251" s="5"/>
      <c r="AB251" s="5"/>
    </row>
    <row r="252" spans="1:28" s="6" customFormat="1">
      <c r="A252" s="77"/>
      <c r="B252" s="77"/>
      <c r="C252" s="77"/>
      <c r="D252" s="77"/>
      <c r="E252" s="77"/>
      <c r="F252" s="77"/>
      <c r="G252" s="77"/>
      <c r="H252" s="77"/>
      <c r="I252" s="77"/>
      <c r="J252" s="77"/>
      <c r="K252" s="77"/>
      <c r="L252" s="77"/>
      <c r="M252" s="77"/>
      <c r="N252" s="77"/>
      <c r="O252" s="77"/>
      <c r="P252" s="77"/>
      <c r="Q252" s="77"/>
      <c r="R252" s="5"/>
      <c r="S252" s="5"/>
      <c r="T252" s="5"/>
      <c r="U252" s="5"/>
      <c r="V252" s="5"/>
      <c r="W252" s="5"/>
      <c r="X252" s="5"/>
      <c r="Y252" s="5"/>
      <c r="Z252" s="5"/>
      <c r="AA252" s="5"/>
      <c r="AB252" s="5"/>
    </row>
    <row r="253" spans="1:28" s="6" customFormat="1">
      <c r="A253" s="77"/>
      <c r="B253" s="77"/>
      <c r="C253" s="77"/>
      <c r="D253" s="77"/>
      <c r="E253" s="77"/>
      <c r="F253" s="77"/>
      <c r="G253" s="77"/>
      <c r="H253" s="77"/>
      <c r="I253" s="77"/>
      <c r="J253" s="77"/>
      <c r="K253" s="77"/>
      <c r="L253" s="77"/>
      <c r="M253" s="77"/>
      <c r="N253" s="77"/>
      <c r="O253" s="77"/>
      <c r="P253" s="77"/>
      <c r="Q253" s="77"/>
      <c r="R253" s="5"/>
      <c r="S253" s="5"/>
      <c r="T253" s="5"/>
      <c r="U253" s="5"/>
      <c r="V253" s="5"/>
      <c r="W253" s="5"/>
      <c r="X253" s="5"/>
      <c r="Y253" s="5"/>
      <c r="Z253" s="5"/>
      <c r="AA253" s="5"/>
      <c r="AB253" s="5"/>
    </row>
    <row r="254" spans="1:28" s="6" customFormat="1">
      <c r="A254" s="77"/>
      <c r="B254" s="77"/>
      <c r="C254" s="77"/>
      <c r="D254" s="77"/>
      <c r="E254" s="77"/>
      <c r="F254" s="77"/>
      <c r="G254" s="77"/>
      <c r="H254" s="77"/>
      <c r="I254" s="77"/>
      <c r="J254" s="77"/>
      <c r="K254" s="77"/>
      <c r="L254" s="77"/>
      <c r="M254" s="77"/>
      <c r="N254" s="77"/>
      <c r="O254" s="77"/>
      <c r="P254" s="77"/>
      <c r="Q254" s="77"/>
      <c r="R254" s="5"/>
      <c r="S254" s="5"/>
      <c r="T254" s="5"/>
      <c r="U254" s="5"/>
      <c r="V254" s="5"/>
      <c r="W254" s="5"/>
      <c r="X254" s="5"/>
      <c r="Y254" s="5"/>
      <c r="Z254" s="5"/>
      <c r="AA254" s="5"/>
      <c r="AB254" s="5"/>
    </row>
    <row r="255" spans="1:28" s="6" customFormat="1">
      <c r="A255" s="77"/>
      <c r="B255" s="77"/>
      <c r="C255" s="77"/>
      <c r="D255" s="77"/>
      <c r="E255" s="77"/>
      <c r="F255" s="77"/>
      <c r="G255" s="77"/>
      <c r="H255" s="77"/>
      <c r="I255" s="77"/>
      <c r="J255" s="77"/>
      <c r="K255" s="77"/>
      <c r="L255" s="77"/>
      <c r="M255" s="77"/>
      <c r="N255" s="77"/>
      <c r="O255" s="77"/>
      <c r="P255" s="77"/>
      <c r="Q255" s="77"/>
      <c r="R255" s="5"/>
      <c r="S255" s="5"/>
      <c r="T255" s="5"/>
      <c r="U255" s="5"/>
      <c r="V255" s="5"/>
      <c r="W255" s="5"/>
      <c r="X255" s="5"/>
      <c r="Y255" s="5"/>
      <c r="Z255" s="5"/>
      <c r="AA255" s="5"/>
      <c r="AB255" s="5"/>
    </row>
    <row r="256" spans="1:28" s="6" customFormat="1">
      <c r="A256" s="77"/>
      <c r="B256" s="77"/>
      <c r="C256" s="77"/>
      <c r="D256" s="77"/>
      <c r="E256" s="77"/>
      <c r="F256" s="77"/>
      <c r="G256" s="77"/>
      <c r="H256" s="77"/>
      <c r="I256" s="77"/>
      <c r="J256" s="77"/>
      <c r="K256" s="77"/>
      <c r="L256" s="77"/>
      <c r="M256" s="77"/>
      <c r="N256" s="77"/>
      <c r="O256" s="77"/>
      <c r="P256" s="77"/>
      <c r="Q256" s="77"/>
      <c r="R256" s="5"/>
      <c r="S256" s="5"/>
      <c r="T256" s="5"/>
      <c r="U256" s="5"/>
      <c r="V256" s="5"/>
      <c r="W256" s="5"/>
      <c r="X256" s="5"/>
      <c r="Y256" s="5"/>
      <c r="Z256" s="5"/>
      <c r="AA256" s="5"/>
      <c r="AB256" s="5"/>
    </row>
    <row r="257" spans="1:28" s="6" customFormat="1">
      <c r="A257" s="77"/>
      <c r="B257" s="77"/>
      <c r="C257" s="77"/>
      <c r="D257" s="77"/>
      <c r="E257" s="77"/>
      <c r="F257" s="77"/>
      <c r="G257" s="77"/>
      <c r="H257" s="77"/>
      <c r="I257" s="77"/>
      <c r="J257" s="77"/>
      <c r="K257" s="77"/>
      <c r="L257" s="77"/>
      <c r="M257" s="77"/>
      <c r="N257" s="77"/>
      <c r="O257" s="77"/>
      <c r="P257" s="77"/>
      <c r="Q257" s="77"/>
      <c r="R257" s="5"/>
      <c r="S257" s="5"/>
      <c r="T257" s="5"/>
      <c r="U257" s="5"/>
      <c r="V257" s="5"/>
      <c r="W257" s="5"/>
      <c r="X257" s="5"/>
      <c r="Y257" s="5"/>
      <c r="Z257" s="5"/>
      <c r="AA257" s="5"/>
      <c r="AB257" s="5"/>
    </row>
    <row r="258" spans="1:28" s="6" customFormat="1">
      <c r="A258" s="77"/>
      <c r="B258" s="77"/>
      <c r="C258" s="77"/>
      <c r="D258" s="77"/>
      <c r="E258" s="77"/>
      <c r="F258" s="77"/>
      <c r="G258" s="77"/>
      <c r="H258" s="77"/>
      <c r="I258" s="77"/>
      <c r="J258" s="77"/>
      <c r="K258" s="77"/>
      <c r="L258" s="77"/>
      <c r="M258" s="77"/>
      <c r="N258" s="77"/>
      <c r="O258" s="77"/>
      <c r="P258" s="77"/>
      <c r="Q258" s="77"/>
      <c r="R258" s="5"/>
      <c r="S258" s="5"/>
      <c r="T258" s="5"/>
      <c r="U258" s="5"/>
      <c r="V258" s="5"/>
      <c r="W258" s="5"/>
      <c r="X258" s="5"/>
      <c r="Y258" s="5"/>
      <c r="Z258" s="5"/>
      <c r="AA258" s="5"/>
      <c r="AB258" s="5"/>
    </row>
    <row r="259" spans="1:28" s="6" customFormat="1">
      <c r="A259" s="77"/>
      <c r="B259" s="77"/>
      <c r="C259" s="77"/>
      <c r="D259" s="77"/>
      <c r="E259" s="77"/>
      <c r="F259" s="77"/>
      <c r="G259" s="77"/>
      <c r="H259" s="77"/>
      <c r="I259" s="77"/>
      <c r="J259" s="77"/>
      <c r="K259" s="77"/>
      <c r="L259" s="77"/>
      <c r="M259" s="77"/>
      <c r="N259" s="77"/>
      <c r="O259" s="77"/>
      <c r="P259" s="77"/>
      <c r="Q259" s="77"/>
      <c r="R259" s="5"/>
      <c r="S259" s="5"/>
      <c r="T259" s="5"/>
      <c r="U259" s="5"/>
      <c r="V259" s="5"/>
      <c r="W259" s="5"/>
      <c r="X259" s="5"/>
      <c r="Y259" s="5"/>
      <c r="Z259" s="5"/>
      <c r="AA259" s="5"/>
      <c r="AB259" s="5"/>
    </row>
    <row r="260" spans="1:28" s="6" customFormat="1">
      <c r="A260" s="77"/>
      <c r="B260" s="77"/>
      <c r="C260" s="77"/>
      <c r="D260" s="77"/>
      <c r="E260" s="77"/>
      <c r="F260" s="77"/>
      <c r="G260" s="77"/>
      <c r="H260" s="77"/>
      <c r="I260" s="77"/>
      <c r="J260" s="77"/>
      <c r="K260" s="77"/>
      <c r="L260" s="77"/>
      <c r="M260" s="77"/>
      <c r="N260" s="77"/>
      <c r="O260" s="77"/>
      <c r="P260" s="77"/>
      <c r="Q260" s="77"/>
      <c r="R260" s="5"/>
      <c r="S260" s="5"/>
      <c r="T260" s="5"/>
      <c r="U260" s="5"/>
      <c r="V260" s="5"/>
      <c r="W260" s="5"/>
      <c r="X260" s="5"/>
      <c r="Y260" s="5"/>
      <c r="Z260" s="5"/>
      <c r="AA260" s="5"/>
      <c r="AB260" s="5"/>
    </row>
    <row r="261" spans="1:28" s="6" customFormat="1">
      <c r="A261" s="77"/>
      <c r="B261" s="77"/>
      <c r="C261" s="77"/>
      <c r="D261" s="77"/>
      <c r="E261" s="77"/>
      <c r="F261" s="77"/>
      <c r="G261" s="77"/>
      <c r="H261" s="77"/>
      <c r="I261" s="77"/>
      <c r="J261" s="77"/>
      <c r="K261" s="77"/>
      <c r="L261" s="77"/>
      <c r="M261" s="77"/>
      <c r="N261" s="77"/>
      <c r="O261" s="77"/>
      <c r="P261" s="77"/>
      <c r="Q261" s="77"/>
      <c r="R261" s="5"/>
      <c r="S261" s="5"/>
      <c r="T261" s="5"/>
      <c r="U261" s="5"/>
      <c r="V261" s="5"/>
      <c r="W261" s="5"/>
      <c r="X261" s="5"/>
      <c r="Y261" s="5"/>
      <c r="Z261" s="5"/>
      <c r="AA261" s="5"/>
      <c r="AB261" s="5"/>
    </row>
    <row r="262" spans="1:28" s="6" customFormat="1">
      <c r="A262" s="77"/>
      <c r="B262" s="77"/>
      <c r="C262" s="77"/>
      <c r="D262" s="77"/>
      <c r="E262" s="77"/>
      <c r="F262" s="77"/>
      <c r="G262" s="77"/>
      <c r="H262" s="77"/>
      <c r="I262" s="77"/>
      <c r="J262" s="77"/>
      <c r="K262" s="77"/>
      <c r="L262" s="77"/>
      <c r="M262" s="77"/>
      <c r="N262" s="77"/>
      <c r="O262" s="77"/>
      <c r="P262" s="77"/>
      <c r="Q262" s="77"/>
      <c r="R262" s="5"/>
      <c r="S262" s="5"/>
      <c r="T262" s="5"/>
      <c r="U262" s="5"/>
      <c r="V262" s="5"/>
      <c r="W262" s="5"/>
      <c r="X262" s="5"/>
      <c r="Y262" s="5"/>
      <c r="Z262" s="5"/>
      <c r="AA262" s="5"/>
      <c r="AB262" s="5"/>
    </row>
    <row r="263" spans="1:28" s="6" customFormat="1">
      <c r="A263" s="77"/>
      <c r="B263" s="77"/>
      <c r="C263" s="77"/>
      <c r="D263" s="77"/>
      <c r="E263" s="77"/>
      <c r="F263" s="77"/>
      <c r="G263" s="77"/>
      <c r="H263" s="77"/>
      <c r="I263" s="77"/>
      <c r="J263" s="77"/>
      <c r="K263" s="77"/>
      <c r="L263" s="77"/>
      <c r="M263" s="77"/>
      <c r="N263" s="77"/>
      <c r="O263" s="77"/>
      <c r="P263" s="77"/>
      <c r="Q263" s="77"/>
      <c r="R263" s="5"/>
      <c r="S263" s="5"/>
      <c r="T263" s="5"/>
      <c r="U263" s="5"/>
      <c r="V263" s="5"/>
      <c r="W263" s="5"/>
      <c r="X263" s="5"/>
      <c r="Y263" s="5"/>
      <c r="Z263" s="5"/>
      <c r="AA263" s="5"/>
      <c r="AB263" s="5"/>
    </row>
    <row r="264" spans="1:28" s="6" customFormat="1">
      <c r="A264" s="77"/>
      <c r="B264" s="77"/>
      <c r="C264" s="77"/>
      <c r="D264" s="77"/>
      <c r="E264" s="77"/>
      <c r="F264" s="77"/>
      <c r="G264" s="77"/>
      <c r="H264" s="77"/>
      <c r="I264" s="77"/>
      <c r="J264" s="77"/>
      <c r="K264" s="77"/>
      <c r="L264" s="77"/>
      <c r="M264" s="77"/>
      <c r="N264" s="77"/>
      <c r="O264" s="77"/>
      <c r="P264" s="77"/>
      <c r="Q264" s="77"/>
      <c r="R264" s="5"/>
      <c r="S264" s="5"/>
      <c r="T264" s="5"/>
      <c r="U264" s="5"/>
      <c r="V264" s="5"/>
      <c r="W264" s="5"/>
      <c r="X264" s="5"/>
      <c r="Y264" s="5"/>
      <c r="Z264" s="5"/>
      <c r="AA264" s="5"/>
      <c r="AB264" s="5"/>
    </row>
    <row r="265" spans="1:28" s="6" customFormat="1">
      <c r="A265" s="77"/>
      <c r="B265" s="77"/>
      <c r="C265" s="77"/>
      <c r="D265" s="77"/>
      <c r="E265" s="77"/>
      <c r="F265" s="77"/>
      <c r="G265" s="77"/>
      <c r="H265" s="77"/>
      <c r="I265" s="77"/>
      <c r="J265" s="77"/>
      <c r="K265" s="77"/>
      <c r="L265" s="77"/>
      <c r="M265" s="77"/>
      <c r="N265" s="77"/>
      <c r="O265" s="77"/>
      <c r="P265" s="77"/>
      <c r="Q265" s="77"/>
      <c r="R265" s="5"/>
      <c r="S265" s="5"/>
      <c r="T265" s="5"/>
      <c r="U265" s="5"/>
      <c r="V265" s="5"/>
      <c r="W265" s="5"/>
      <c r="X265" s="5"/>
      <c r="Y265" s="5"/>
      <c r="Z265" s="5"/>
      <c r="AA265" s="5"/>
      <c r="AB265" s="5"/>
    </row>
    <row r="266" spans="1:28" s="6" customFormat="1">
      <c r="A266" s="77"/>
      <c r="B266" s="77"/>
      <c r="C266" s="77"/>
      <c r="D266" s="77"/>
      <c r="E266" s="77"/>
      <c r="F266" s="77"/>
      <c r="G266" s="77"/>
      <c r="H266" s="77"/>
      <c r="I266" s="77"/>
      <c r="J266" s="77"/>
      <c r="K266" s="77"/>
      <c r="L266" s="77"/>
      <c r="M266" s="77"/>
      <c r="N266" s="77"/>
      <c r="O266" s="77"/>
      <c r="P266" s="77"/>
      <c r="Q266" s="77"/>
      <c r="R266" s="5"/>
      <c r="S266" s="5"/>
      <c r="T266" s="5"/>
      <c r="U266" s="5"/>
      <c r="V266" s="5"/>
      <c r="W266" s="5"/>
      <c r="X266" s="5"/>
      <c r="Y266" s="5"/>
      <c r="Z266" s="5"/>
      <c r="AA266" s="5"/>
      <c r="AB266" s="5"/>
    </row>
    <row r="267" spans="1:28" s="6" customFormat="1">
      <c r="A267" s="77"/>
      <c r="B267" s="77"/>
      <c r="C267" s="77"/>
      <c r="D267" s="77"/>
      <c r="E267" s="77"/>
      <c r="F267" s="77"/>
      <c r="G267" s="77"/>
      <c r="H267" s="77"/>
      <c r="I267" s="77"/>
      <c r="J267" s="77"/>
      <c r="K267" s="77"/>
      <c r="L267" s="77"/>
      <c r="M267" s="77"/>
      <c r="N267" s="77"/>
      <c r="O267" s="77"/>
      <c r="P267" s="77"/>
      <c r="Q267" s="77"/>
      <c r="R267" s="5"/>
      <c r="S267" s="5"/>
      <c r="T267" s="5"/>
      <c r="U267" s="5"/>
      <c r="V267" s="5"/>
      <c r="W267" s="5"/>
      <c r="X267" s="5"/>
      <c r="Y267" s="5"/>
      <c r="Z267" s="5"/>
      <c r="AA267" s="5"/>
      <c r="AB267" s="5"/>
    </row>
    <row r="268" spans="1:28" s="6" customFormat="1">
      <c r="A268" s="77"/>
      <c r="B268" s="77"/>
      <c r="C268" s="77"/>
      <c r="D268" s="77"/>
      <c r="E268" s="77"/>
      <c r="F268" s="77"/>
      <c r="G268" s="77"/>
      <c r="H268" s="77"/>
      <c r="I268" s="77"/>
      <c r="J268" s="77"/>
      <c r="K268" s="77"/>
      <c r="L268" s="77"/>
      <c r="M268" s="77"/>
      <c r="N268" s="77"/>
      <c r="O268" s="77"/>
      <c r="P268" s="77"/>
      <c r="Q268" s="77"/>
      <c r="R268" s="5"/>
      <c r="S268" s="5"/>
      <c r="T268" s="5"/>
      <c r="U268" s="5"/>
      <c r="V268" s="5"/>
      <c r="W268" s="5"/>
      <c r="X268" s="5"/>
      <c r="Y268" s="5"/>
      <c r="Z268" s="5"/>
      <c r="AA268" s="5"/>
      <c r="AB268" s="5"/>
    </row>
    <row r="269" spans="1:28" s="6" customFormat="1">
      <c r="A269" s="77"/>
      <c r="B269" s="77"/>
      <c r="C269" s="77"/>
      <c r="D269" s="77"/>
      <c r="E269" s="77"/>
      <c r="F269" s="77"/>
      <c r="G269" s="77"/>
      <c r="H269" s="77"/>
      <c r="I269" s="77"/>
      <c r="J269" s="77"/>
      <c r="K269" s="77"/>
      <c r="L269" s="77"/>
      <c r="M269" s="77"/>
      <c r="N269" s="77"/>
      <c r="O269" s="77"/>
      <c r="P269" s="77"/>
      <c r="Q269" s="77"/>
      <c r="R269" s="5"/>
      <c r="S269" s="5"/>
      <c r="T269" s="5"/>
      <c r="U269" s="5"/>
      <c r="V269" s="5"/>
      <c r="W269" s="5"/>
      <c r="X269" s="5"/>
      <c r="Y269" s="5"/>
      <c r="Z269" s="5"/>
      <c r="AA269" s="5"/>
      <c r="AB269" s="5"/>
    </row>
    <row r="270" spans="1:28" s="6" customFormat="1">
      <c r="A270" s="77"/>
      <c r="B270" s="77"/>
      <c r="C270" s="77"/>
      <c r="D270" s="77"/>
      <c r="E270" s="77"/>
      <c r="F270" s="77"/>
      <c r="G270" s="77"/>
      <c r="H270" s="77"/>
      <c r="I270" s="77"/>
      <c r="J270" s="77"/>
      <c r="K270" s="77"/>
      <c r="L270" s="77"/>
      <c r="M270" s="77"/>
      <c r="N270" s="77"/>
      <c r="O270" s="77"/>
      <c r="P270" s="77"/>
      <c r="Q270" s="77"/>
      <c r="R270" s="5"/>
      <c r="S270" s="5"/>
      <c r="T270" s="5"/>
      <c r="U270" s="5"/>
      <c r="V270" s="5"/>
      <c r="W270" s="5"/>
      <c r="X270" s="5"/>
      <c r="Y270" s="5"/>
      <c r="Z270" s="5"/>
      <c r="AA270" s="5"/>
      <c r="AB270" s="5"/>
    </row>
    <row r="271" spans="1:28" s="6" customFormat="1">
      <c r="A271" s="77"/>
      <c r="B271" s="77"/>
      <c r="C271" s="77"/>
      <c r="D271" s="77"/>
      <c r="E271" s="77"/>
      <c r="F271" s="77"/>
      <c r="G271" s="77"/>
      <c r="H271" s="77"/>
      <c r="I271" s="77"/>
      <c r="J271" s="77"/>
      <c r="K271" s="77"/>
      <c r="L271" s="77"/>
      <c r="M271" s="77"/>
      <c r="N271" s="77"/>
      <c r="O271" s="77"/>
      <c r="P271" s="77"/>
      <c r="Q271" s="77"/>
      <c r="R271" s="5"/>
      <c r="S271" s="5"/>
      <c r="T271" s="5"/>
      <c r="U271" s="5"/>
      <c r="V271" s="5"/>
      <c r="W271" s="5"/>
      <c r="X271" s="5"/>
      <c r="Y271" s="5"/>
      <c r="Z271" s="5"/>
      <c r="AA271" s="5"/>
      <c r="AB271" s="5"/>
    </row>
    <row r="272" spans="1:28" s="6" customFormat="1">
      <c r="A272" s="77"/>
      <c r="B272" s="77"/>
      <c r="C272" s="77"/>
      <c r="D272" s="77"/>
      <c r="E272" s="77"/>
      <c r="F272" s="77"/>
      <c r="G272" s="77"/>
      <c r="H272" s="77"/>
      <c r="I272" s="77"/>
      <c r="J272" s="77"/>
      <c r="K272" s="77"/>
      <c r="L272" s="77"/>
      <c r="M272" s="77"/>
      <c r="N272" s="77"/>
      <c r="O272" s="77"/>
      <c r="P272" s="77"/>
      <c r="Q272" s="77"/>
      <c r="R272" s="5"/>
      <c r="S272" s="5"/>
      <c r="T272" s="5"/>
      <c r="U272" s="5"/>
      <c r="V272" s="5"/>
      <c r="W272" s="5"/>
      <c r="X272" s="5"/>
      <c r="Y272" s="5"/>
      <c r="Z272" s="5"/>
      <c r="AA272" s="5"/>
      <c r="AB272" s="5"/>
    </row>
    <row r="273" spans="1:28" s="6" customFormat="1">
      <c r="A273" s="77"/>
      <c r="B273" s="77"/>
      <c r="C273" s="77"/>
      <c r="D273" s="77"/>
      <c r="E273" s="77"/>
      <c r="F273" s="77"/>
      <c r="G273" s="77"/>
      <c r="H273" s="77"/>
      <c r="I273" s="77"/>
      <c r="J273" s="77"/>
      <c r="K273" s="77"/>
      <c r="L273" s="77"/>
      <c r="M273" s="77"/>
      <c r="N273" s="77"/>
      <c r="O273" s="77"/>
      <c r="P273" s="77"/>
      <c r="Q273" s="77"/>
      <c r="R273" s="5"/>
      <c r="S273" s="5"/>
      <c r="T273" s="5"/>
      <c r="U273" s="5"/>
      <c r="V273" s="5"/>
      <c r="W273" s="5"/>
      <c r="X273" s="5"/>
      <c r="Y273" s="5"/>
      <c r="Z273" s="5"/>
      <c r="AA273" s="5"/>
      <c r="AB273" s="5"/>
    </row>
    <row r="274" spans="1:28" s="6" customFormat="1">
      <c r="A274" s="77"/>
      <c r="B274" s="77"/>
      <c r="C274" s="77"/>
      <c r="D274" s="77"/>
      <c r="E274" s="77"/>
      <c r="F274" s="77"/>
      <c r="G274" s="77"/>
      <c r="H274" s="77"/>
      <c r="I274" s="77"/>
      <c r="J274" s="77"/>
      <c r="K274" s="77"/>
      <c r="L274" s="77"/>
      <c r="M274" s="77"/>
      <c r="N274" s="77"/>
      <c r="O274" s="77"/>
      <c r="P274" s="77"/>
      <c r="Q274" s="77"/>
      <c r="R274" s="5"/>
      <c r="S274" s="5"/>
      <c r="T274" s="5"/>
      <c r="U274" s="5"/>
      <c r="V274" s="5"/>
      <c r="W274" s="5"/>
      <c r="X274" s="5"/>
      <c r="Y274" s="5"/>
      <c r="Z274" s="5"/>
      <c r="AA274" s="5"/>
      <c r="AB274" s="5"/>
    </row>
    <row r="275" spans="1:28" s="6" customFormat="1">
      <c r="A275" s="77"/>
      <c r="B275" s="77"/>
      <c r="C275" s="77"/>
      <c r="D275" s="77"/>
      <c r="E275" s="77"/>
      <c r="F275" s="77"/>
      <c r="G275" s="77"/>
      <c r="H275" s="77"/>
      <c r="I275" s="77"/>
      <c r="J275" s="77"/>
      <c r="K275" s="77"/>
      <c r="L275" s="77"/>
      <c r="M275" s="77"/>
      <c r="N275" s="77"/>
      <c r="O275" s="77"/>
      <c r="P275" s="77"/>
      <c r="Q275" s="77"/>
      <c r="R275" s="5"/>
      <c r="S275" s="5"/>
      <c r="T275" s="5"/>
      <c r="U275" s="5"/>
      <c r="V275" s="5"/>
      <c r="W275" s="5"/>
      <c r="X275" s="5"/>
      <c r="Y275" s="5"/>
      <c r="Z275" s="5"/>
      <c r="AA275" s="5"/>
      <c r="AB275" s="5"/>
    </row>
    <row r="276" spans="1:28" s="6" customFormat="1">
      <c r="A276" s="77"/>
      <c r="B276" s="77"/>
      <c r="C276" s="77"/>
      <c r="D276" s="77"/>
      <c r="E276" s="77"/>
      <c r="F276" s="77"/>
      <c r="G276" s="77"/>
      <c r="H276" s="77"/>
      <c r="I276" s="77"/>
      <c r="J276" s="77"/>
      <c r="K276" s="77"/>
      <c r="L276" s="77"/>
      <c r="M276" s="77"/>
      <c r="N276" s="77"/>
      <c r="O276" s="77"/>
      <c r="P276" s="77"/>
      <c r="Q276" s="77"/>
      <c r="R276" s="5"/>
      <c r="S276" s="5"/>
      <c r="T276" s="5"/>
      <c r="U276" s="5"/>
      <c r="V276" s="5"/>
      <c r="W276" s="5"/>
      <c r="X276" s="5"/>
      <c r="Y276" s="5"/>
      <c r="Z276" s="5"/>
      <c r="AA276" s="5"/>
      <c r="AB276" s="5"/>
    </row>
    <row r="277" spans="1:28" s="6" customFormat="1">
      <c r="A277" s="77"/>
      <c r="B277" s="77"/>
      <c r="C277" s="77"/>
      <c r="D277" s="77"/>
      <c r="E277" s="77"/>
      <c r="F277" s="77"/>
      <c r="G277" s="77"/>
      <c r="H277" s="77"/>
      <c r="I277" s="77"/>
      <c r="J277" s="77"/>
      <c r="K277" s="77"/>
      <c r="L277" s="77"/>
      <c r="M277" s="77"/>
      <c r="N277" s="77"/>
      <c r="O277" s="77"/>
      <c r="P277" s="77"/>
      <c r="Q277" s="77"/>
      <c r="R277" s="5"/>
      <c r="S277" s="5"/>
      <c r="T277" s="5"/>
      <c r="U277" s="5"/>
      <c r="V277" s="5"/>
      <c r="W277" s="5"/>
      <c r="X277" s="5"/>
      <c r="Y277" s="5"/>
      <c r="Z277" s="5"/>
      <c r="AA277" s="5"/>
      <c r="AB277" s="5"/>
    </row>
    <row r="278" spans="1:28" s="6" customFormat="1">
      <c r="A278" s="77"/>
      <c r="B278" s="77"/>
      <c r="C278" s="77"/>
      <c r="D278" s="77"/>
      <c r="E278" s="77"/>
      <c r="F278" s="77"/>
      <c r="G278" s="77"/>
      <c r="H278" s="77"/>
      <c r="I278" s="77"/>
      <c r="J278" s="77"/>
      <c r="K278" s="77"/>
      <c r="L278" s="77"/>
      <c r="M278" s="77"/>
      <c r="N278" s="77"/>
      <c r="O278" s="77"/>
      <c r="P278" s="77"/>
      <c r="Q278" s="77"/>
      <c r="R278" s="5"/>
      <c r="S278" s="5"/>
      <c r="T278" s="5"/>
      <c r="U278" s="5"/>
      <c r="V278" s="5"/>
      <c r="W278" s="5"/>
      <c r="X278" s="5"/>
      <c r="Y278" s="5"/>
      <c r="Z278" s="5"/>
      <c r="AA278" s="5"/>
      <c r="AB278" s="5"/>
    </row>
    <row r="279" spans="1:28" s="6" customFormat="1">
      <c r="A279" s="77"/>
      <c r="B279" s="77"/>
      <c r="C279" s="77"/>
      <c r="D279" s="77"/>
      <c r="E279" s="77"/>
      <c r="F279" s="77"/>
      <c r="G279" s="77"/>
      <c r="H279" s="77"/>
      <c r="I279" s="77"/>
      <c r="J279" s="77"/>
      <c r="K279" s="77"/>
      <c r="L279" s="77"/>
      <c r="M279" s="77"/>
      <c r="N279" s="77"/>
      <c r="O279" s="77"/>
      <c r="P279" s="77"/>
      <c r="Q279" s="77"/>
      <c r="R279" s="5"/>
      <c r="S279" s="5"/>
      <c r="T279" s="5"/>
      <c r="U279" s="5"/>
      <c r="V279" s="5"/>
      <c r="W279" s="5"/>
      <c r="X279" s="5"/>
      <c r="Y279" s="5"/>
      <c r="Z279" s="5"/>
      <c r="AA279" s="5"/>
      <c r="AB279" s="5"/>
    </row>
    <row r="280" spans="1:28" s="6" customFormat="1">
      <c r="A280" s="77"/>
      <c r="B280" s="77"/>
      <c r="C280" s="77"/>
      <c r="D280" s="77"/>
      <c r="E280" s="77"/>
      <c r="F280" s="77"/>
      <c r="G280" s="77"/>
      <c r="H280" s="77"/>
      <c r="I280" s="77"/>
      <c r="J280" s="77"/>
      <c r="K280" s="77"/>
      <c r="L280" s="77"/>
      <c r="M280" s="77"/>
      <c r="N280" s="77"/>
      <c r="O280" s="77"/>
      <c r="P280" s="77"/>
      <c r="Q280" s="77"/>
      <c r="R280" s="5"/>
      <c r="S280" s="5"/>
      <c r="T280" s="5"/>
      <c r="U280" s="5"/>
      <c r="V280" s="5"/>
      <c r="W280" s="5"/>
      <c r="X280" s="5"/>
      <c r="Y280" s="5"/>
      <c r="Z280" s="5"/>
      <c r="AA280" s="5"/>
      <c r="AB280" s="5"/>
    </row>
    <row r="281" spans="1:28" s="6" customFormat="1">
      <c r="A281" s="77"/>
      <c r="B281" s="77"/>
      <c r="C281" s="77"/>
      <c r="D281" s="77"/>
      <c r="E281" s="77"/>
      <c r="F281" s="77"/>
      <c r="G281" s="77"/>
      <c r="H281" s="77"/>
      <c r="I281" s="77"/>
      <c r="J281" s="77"/>
      <c r="K281" s="77"/>
      <c r="L281" s="77"/>
      <c r="M281" s="77"/>
      <c r="N281" s="77"/>
      <c r="O281" s="77"/>
      <c r="P281" s="77"/>
      <c r="Q281" s="77"/>
      <c r="R281" s="5"/>
      <c r="S281" s="5"/>
      <c r="T281" s="5"/>
      <c r="U281" s="5"/>
      <c r="V281" s="5"/>
      <c r="W281" s="5"/>
      <c r="X281" s="5"/>
      <c r="Y281" s="5"/>
      <c r="Z281" s="5"/>
      <c r="AA281" s="5"/>
      <c r="AB281" s="5"/>
    </row>
    <row r="282" spans="1:28" s="6" customFormat="1">
      <c r="A282" s="77"/>
      <c r="B282" s="77"/>
      <c r="C282" s="77"/>
      <c r="D282" s="77"/>
      <c r="E282" s="77"/>
      <c r="F282" s="77"/>
      <c r="G282" s="77"/>
      <c r="H282" s="77"/>
      <c r="I282" s="77"/>
      <c r="J282" s="77"/>
      <c r="K282" s="77"/>
      <c r="L282" s="77"/>
      <c r="M282" s="77"/>
      <c r="N282" s="77"/>
      <c r="O282" s="77"/>
      <c r="P282" s="77"/>
      <c r="Q282" s="77"/>
      <c r="R282" s="5"/>
      <c r="S282" s="5"/>
      <c r="T282" s="5"/>
      <c r="U282" s="5"/>
      <c r="V282" s="5"/>
      <c r="W282" s="5"/>
      <c r="X282" s="5"/>
      <c r="Y282" s="5"/>
      <c r="Z282" s="5"/>
      <c r="AA282" s="5"/>
      <c r="AB282" s="5"/>
    </row>
    <row r="283" spans="1:28" s="6" customFormat="1">
      <c r="A283" s="77"/>
      <c r="B283" s="77"/>
      <c r="C283" s="77"/>
      <c r="D283" s="77"/>
      <c r="E283" s="77"/>
      <c r="F283" s="77"/>
      <c r="G283" s="77"/>
      <c r="H283" s="77"/>
      <c r="I283" s="77"/>
      <c r="J283" s="77"/>
      <c r="K283" s="77"/>
      <c r="L283" s="77"/>
      <c r="M283" s="77"/>
      <c r="N283" s="77"/>
      <c r="O283" s="77"/>
      <c r="P283" s="77"/>
      <c r="Q283" s="77"/>
      <c r="R283" s="5"/>
      <c r="S283" s="5"/>
      <c r="T283" s="5"/>
      <c r="U283" s="5"/>
      <c r="V283" s="5"/>
      <c r="W283" s="5"/>
      <c r="X283" s="5"/>
      <c r="Y283" s="5"/>
      <c r="Z283" s="5"/>
      <c r="AA283" s="5"/>
      <c r="AB283" s="5"/>
    </row>
    <row r="284" spans="1:28" s="6" customFormat="1">
      <c r="A284" s="77"/>
      <c r="B284" s="77"/>
      <c r="C284" s="77"/>
      <c r="D284" s="77"/>
      <c r="E284" s="77"/>
      <c r="F284" s="77"/>
      <c r="G284" s="77"/>
      <c r="H284" s="77"/>
      <c r="I284" s="77"/>
      <c r="J284" s="77"/>
      <c r="K284" s="77"/>
      <c r="L284" s="77"/>
      <c r="M284" s="77"/>
      <c r="N284" s="77"/>
      <c r="O284" s="77"/>
      <c r="P284" s="77"/>
      <c r="Q284" s="77"/>
      <c r="R284" s="5"/>
      <c r="S284" s="5"/>
      <c r="T284" s="5"/>
      <c r="U284" s="5"/>
      <c r="V284" s="5"/>
      <c r="W284" s="5"/>
      <c r="X284" s="5"/>
      <c r="Y284" s="5"/>
      <c r="Z284" s="5"/>
      <c r="AA284" s="5"/>
      <c r="AB284" s="5"/>
    </row>
    <row r="285" spans="1:28" s="6" customFormat="1">
      <c r="A285" s="77"/>
      <c r="B285" s="77"/>
      <c r="C285" s="77"/>
      <c r="D285" s="77"/>
      <c r="E285" s="77"/>
      <c r="F285" s="77"/>
      <c r="G285" s="77"/>
      <c r="H285" s="77"/>
      <c r="I285" s="77"/>
      <c r="J285" s="77"/>
      <c r="K285" s="77"/>
      <c r="L285" s="77"/>
      <c r="M285" s="77"/>
      <c r="N285" s="77"/>
      <c r="O285" s="77"/>
      <c r="P285" s="77"/>
      <c r="Q285" s="77"/>
      <c r="R285" s="5"/>
      <c r="S285" s="5"/>
      <c r="T285" s="5"/>
      <c r="U285" s="5"/>
      <c r="V285" s="5"/>
      <c r="W285" s="5"/>
      <c r="X285" s="5"/>
      <c r="Y285" s="5"/>
      <c r="Z285" s="5"/>
      <c r="AA285" s="5"/>
      <c r="AB285" s="5"/>
    </row>
    <row r="286" spans="1:28" s="6" customFormat="1">
      <c r="A286" s="77"/>
      <c r="B286" s="77"/>
      <c r="C286" s="77"/>
      <c r="D286" s="77"/>
      <c r="E286" s="77"/>
      <c r="F286" s="77"/>
      <c r="G286" s="77"/>
      <c r="H286" s="77"/>
      <c r="I286" s="77"/>
      <c r="J286" s="77"/>
      <c r="K286" s="77"/>
      <c r="L286" s="77"/>
      <c r="M286" s="77"/>
      <c r="N286" s="77"/>
      <c r="O286" s="77"/>
      <c r="P286" s="77"/>
      <c r="Q286" s="77"/>
      <c r="R286" s="5"/>
      <c r="S286" s="5"/>
      <c r="T286" s="5"/>
      <c r="U286" s="5"/>
      <c r="V286" s="5"/>
      <c r="W286" s="5"/>
      <c r="X286" s="5"/>
      <c r="Y286" s="5"/>
      <c r="Z286" s="5"/>
      <c r="AA286" s="5"/>
      <c r="AB286" s="5"/>
    </row>
    <row r="287" spans="1:28" s="6" customFormat="1">
      <c r="A287" s="77"/>
      <c r="B287" s="77"/>
      <c r="C287" s="77"/>
      <c r="D287" s="77"/>
      <c r="E287" s="77"/>
      <c r="F287" s="77"/>
      <c r="G287" s="77"/>
      <c r="H287" s="77"/>
      <c r="I287" s="77"/>
      <c r="J287" s="77"/>
      <c r="K287" s="77"/>
      <c r="L287" s="77"/>
      <c r="M287" s="77"/>
      <c r="N287" s="77"/>
      <c r="O287" s="77"/>
      <c r="P287" s="77"/>
      <c r="Q287" s="77"/>
      <c r="R287" s="5"/>
      <c r="S287" s="5"/>
      <c r="T287" s="5"/>
      <c r="U287" s="5"/>
      <c r="V287" s="5"/>
      <c r="W287" s="5"/>
      <c r="X287" s="5"/>
      <c r="Y287" s="5"/>
      <c r="Z287" s="5"/>
      <c r="AA287" s="5"/>
      <c r="AB287" s="5"/>
    </row>
    <row r="288" spans="1:28" s="6" customFormat="1">
      <c r="A288" s="77"/>
      <c r="B288" s="77"/>
      <c r="C288" s="77"/>
      <c r="D288" s="77"/>
      <c r="E288" s="77"/>
      <c r="F288" s="77"/>
      <c r="G288" s="77"/>
      <c r="H288" s="77"/>
      <c r="I288" s="77"/>
      <c r="J288" s="77"/>
      <c r="K288" s="77"/>
      <c r="L288" s="77"/>
      <c r="M288" s="77"/>
      <c r="N288" s="77"/>
      <c r="O288" s="77"/>
      <c r="P288" s="77"/>
      <c r="Q288" s="77"/>
      <c r="R288" s="5"/>
      <c r="S288" s="5"/>
      <c r="T288" s="5"/>
      <c r="U288" s="5"/>
      <c r="V288" s="5"/>
      <c r="W288" s="5"/>
      <c r="X288" s="5"/>
      <c r="Y288" s="5"/>
      <c r="Z288" s="5"/>
      <c r="AA288" s="5"/>
      <c r="AB288" s="5"/>
    </row>
    <row r="289" spans="1:28" s="6" customFormat="1">
      <c r="A289" s="77"/>
      <c r="B289" s="77"/>
      <c r="C289" s="77"/>
      <c r="D289" s="77"/>
      <c r="E289" s="77"/>
      <c r="F289" s="77"/>
      <c r="G289" s="77"/>
      <c r="H289" s="77"/>
      <c r="I289" s="77"/>
      <c r="J289" s="77"/>
      <c r="K289" s="77"/>
      <c r="L289" s="77"/>
      <c r="M289" s="77"/>
      <c r="N289" s="77"/>
      <c r="O289" s="77"/>
      <c r="P289" s="77"/>
      <c r="Q289" s="77"/>
      <c r="R289" s="5"/>
      <c r="S289" s="5"/>
      <c r="T289" s="5"/>
      <c r="U289" s="5"/>
      <c r="V289" s="5"/>
      <c r="W289" s="5"/>
      <c r="X289" s="5"/>
      <c r="Y289" s="5"/>
      <c r="Z289" s="5"/>
      <c r="AA289" s="5"/>
      <c r="AB289" s="5"/>
    </row>
    <row r="290" spans="1:28" s="6" customFormat="1">
      <c r="A290" s="77"/>
      <c r="B290" s="77"/>
      <c r="C290" s="77"/>
      <c r="D290" s="77"/>
      <c r="E290" s="77"/>
      <c r="F290" s="77"/>
      <c r="G290" s="77"/>
      <c r="H290" s="77"/>
      <c r="I290" s="77"/>
      <c r="J290" s="77"/>
      <c r="K290" s="77"/>
      <c r="L290" s="77"/>
      <c r="M290" s="77"/>
      <c r="N290" s="77"/>
      <c r="O290" s="77"/>
      <c r="P290" s="77"/>
      <c r="Q290" s="77"/>
      <c r="R290" s="5"/>
      <c r="S290" s="5"/>
      <c r="T290" s="5"/>
      <c r="U290" s="5"/>
      <c r="V290" s="5"/>
      <c r="W290" s="5"/>
      <c r="X290" s="5"/>
      <c r="Y290" s="5"/>
      <c r="Z290" s="5"/>
      <c r="AA290" s="5"/>
      <c r="AB290" s="5"/>
    </row>
    <row r="291" spans="1:28" s="6" customFormat="1">
      <c r="A291" s="77"/>
      <c r="B291" s="77"/>
      <c r="C291" s="77"/>
      <c r="D291" s="77"/>
      <c r="E291" s="77"/>
      <c r="F291" s="77"/>
      <c r="G291" s="77"/>
      <c r="H291" s="77"/>
      <c r="I291" s="77"/>
      <c r="J291" s="77"/>
      <c r="K291" s="77"/>
      <c r="L291" s="77"/>
      <c r="M291" s="77"/>
      <c r="N291" s="77"/>
      <c r="O291" s="77"/>
      <c r="P291" s="77"/>
      <c r="Q291" s="77"/>
      <c r="R291" s="5"/>
      <c r="S291" s="5"/>
      <c r="T291" s="5"/>
      <c r="U291" s="5"/>
      <c r="V291" s="5"/>
      <c r="W291" s="5"/>
      <c r="X291" s="5"/>
      <c r="Y291" s="5"/>
      <c r="Z291" s="5"/>
      <c r="AA291" s="5"/>
      <c r="AB291" s="5"/>
    </row>
    <row r="292" spans="1:28" s="6" customFormat="1">
      <c r="A292" s="77"/>
      <c r="B292" s="77"/>
      <c r="C292" s="77"/>
      <c r="D292" s="77"/>
      <c r="E292" s="77"/>
      <c r="F292" s="77"/>
      <c r="G292" s="77"/>
      <c r="H292" s="77"/>
      <c r="I292" s="77"/>
      <c r="J292" s="77"/>
      <c r="K292" s="77"/>
      <c r="L292" s="77"/>
      <c r="M292" s="77"/>
      <c r="N292" s="77"/>
      <c r="O292" s="77"/>
      <c r="P292" s="77"/>
      <c r="Q292" s="77"/>
      <c r="R292" s="5"/>
      <c r="S292" s="5"/>
      <c r="T292" s="5"/>
      <c r="U292" s="5"/>
      <c r="V292" s="5"/>
      <c r="W292" s="5"/>
      <c r="X292" s="5"/>
      <c r="Y292" s="5"/>
      <c r="Z292" s="5"/>
      <c r="AA292" s="5"/>
      <c r="AB292" s="5"/>
    </row>
    <row r="293" spans="1:28" s="6" customFormat="1">
      <c r="A293" s="77"/>
      <c r="B293" s="77"/>
      <c r="C293" s="77"/>
      <c r="D293" s="77"/>
      <c r="E293" s="77"/>
      <c r="F293" s="77"/>
      <c r="G293" s="77"/>
      <c r="H293" s="77"/>
      <c r="I293" s="77"/>
      <c r="J293" s="77"/>
      <c r="K293" s="77"/>
      <c r="L293" s="77"/>
      <c r="M293" s="77"/>
      <c r="N293" s="77"/>
      <c r="O293" s="77"/>
      <c r="P293" s="77"/>
      <c r="Q293" s="77"/>
      <c r="R293" s="5"/>
      <c r="S293" s="5"/>
      <c r="T293" s="5"/>
      <c r="U293" s="5"/>
      <c r="V293" s="5"/>
      <c r="W293" s="5"/>
      <c r="X293" s="5"/>
      <c r="Y293" s="5"/>
      <c r="Z293" s="5"/>
      <c r="AA293" s="5"/>
      <c r="AB293" s="5"/>
    </row>
    <row r="294" spans="1:28" s="6" customFormat="1">
      <c r="A294" s="77"/>
      <c r="B294" s="77"/>
      <c r="C294" s="77"/>
      <c r="D294" s="77"/>
      <c r="E294" s="77"/>
      <c r="F294" s="77"/>
      <c r="G294" s="77"/>
      <c r="H294" s="77"/>
      <c r="I294" s="77"/>
      <c r="J294" s="77"/>
      <c r="K294" s="77"/>
      <c r="L294" s="77"/>
      <c r="M294" s="77"/>
      <c r="N294" s="77"/>
      <c r="O294" s="77"/>
      <c r="P294" s="77"/>
      <c r="Q294" s="77"/>
      <c r="R294" s="5"/>
      <c r="S294" s="5"/>
      <c r="T294" s="5"/>
      <c r="U294" s="5"/>
      <c r="V294" s="5"/>
      <c r="W294" s="5"/>
      <c r="X294" s="5"/>
      <c r="Y294" s="5"/>
      <c r="Z294" s="5"/>
      <c r="AA294" s="5"/>
      <c r="AB294" s="5"/>
    </row>
    <row r="295" spans="1:28" s="6" customFormat="1">
      <c r="A295" s="77"/>
      <c r="B295" s="77"/>
      <c r="C295" s="77"/>
      <c r="D295" s="77"/>
      <c r="E295" s="77"/>
      <c r="F295" s="77"/>
      <c r="G295" s="77"/>
      <c r="H295" s="77"/>
      <c r="I295" s="77"/>
      <c r="J295" s="77"/>
      <c r="K295" s="77"/>
      <c r="L295" s="77"/>
      <c r="M295" s="77"/>
      <c r="N295" s="77"/>
      <c r="O295" s="77"/>
      <c r="P295" s="77"/>
      <c r="Q295" s="77"/>
      <c r="R295" s="5"/>
      <c r="S295" s="5"/>
      <c r="T295" s="5"/>
      <c r="U295" s="5"/>
      <c r="V295" s="5"/>
      <c r="W295" s="5"/>
      <c r="X295" s="5"/>
      <c r="Y295" s="5"/>
      <c r="Z295" s="5"/>
      <c r="AA295" s="5"/>
      <c r="AB295" s="5"/>
    </row>
    <row r="296" spans="1:28" s="6" customFormat="1">
      <c r="A296" s="77"/>
      <c r="B296" s="77"/>
      <c r="C296" s="77"/>
      <c r="D296" s="77"/>
      <c r="E296" s="77"/>
      <c r="F296" s="77"/>
      <c r="G296" s="77"/>
      <c r="H296" s="77"/>
      <c r="I296" s="77"/>
      <c r="J296" s="77"/>
      <c r="K296" s="77"/>
      <c r="L296" s="77"/>
      <c r="M296" s="77"/>
      <c r="N296" s="77"/>
      <c r="O296" s="77"/>
      <c r="P296" s="77"/>
      <c r="Q296" s="77"/>
      <c r="R296" s="5"/>
      <c r="S296" s="5"/>
      <c r="T296" s="5"/>
      <c r="U296" s="5"/>
      <c r="V296" s="5"/>
      <c r="W296" s="5"/>
      <c r="X296" s="5"/>
      <c r="Y296" s="5"/>
      <c r="Z296" s="5"/>
      <c r="AA296" s="5"/>
      <c r="AB296" s="5"/>
    </row>
    <row r="297" spans="1:28" s="6" customFormat="1">
      <c r="A297" s="77"/>
      <c r="B297" s="77"/>
      <c r="C297" s="77"/>
      <c r="D297" s="77"/>
      <c r="E297" s="77"/>
      <c r="F297" s="77"/>
      <c r="G297" s="77"/>
      <c r="H297" s="77"/>
      <c r="I297" s="77"/>
      <c r="J297" s="77"/>
      <c r="K297" s="77"/>
      <c r="L297" s="77"/>
      <c r="M297" s="77"/>
      <c r="N297" s="77"/>
      <c r="O297" s="77"/>
      <c r="P297" s="77"/>
      <c r="Q297" s="77"/>
      <c r="R297" s="5"/>
      <c r="S297" s="5"/>
      <c r="T297" s="5"/>
      <c r="U297" s="5"/>
      <c r="V297" s="5"/>
      <c r="W297" s="5"/>
      <c r="X297" s="5"/>
      <c r="Y297" s="5"/>
      <c r="Z297" s="5"/>
      <c r="AA297" s="5"/>
      <c r="AB297" s="5"/>
    </row>
    <row r="298" spans="1:28" s="6" customFormat="1">
      <c r="A298" s="77"/>
      <c r="B298" s="77"/>
      <c r="C298" s="77"/>
      <c r="D298" s="77"/>
      <c r="E298" s="77"/>
      <c r="F298" s="77"/>
      <c r="G298" s="77"/>
      <c r="H298" s="77"/>
      <c r="I298" s="77"/>
      <c r="J298" s="77"/>
      <c r="K298" s="77"/>
      <c r="L298" s="77"/>
      <c r="M298" s="77"/>
      <c r="N298" s="77"/>
      <c r="O298" s="77"/>
      <c r="P298" s="77"/>
      <c r="Q298" s="77"/>
      <c r="R298" s="5"/>
      <c r="S298" s="5"/>
      <c r="T298" s="5"/>
      <c r="U298" s="5"/>
      <c r="V298" s="5"/>
      <c r="W298" s="5"/>
      <c r="X298" s="5"/>
      <c r="Y298" s="5"/>
      <c r="Z298" s="5"/>
      <c r="AA298" s="5"/>
      <c r="AB298" s="5"/>
    </row>
    <row r="299" spans="1:28" s="6" customFormat="1">
      <c r="A299" s="77"/>
      <c r="B299" s="77"/>
      <c r="C299" s="81"/>
      <c r="D299" s="81"/>
      <c r="E299" s="81"/>
      <c r="F299" s="81"/>
      <c r="G299" s="81"/>
      <c r="H299" s="81"/>
      <c r="I299" s="81"/>
      <c r="J299" s="81"/>
      <c r="K299" s="81"/>
      <c r="L299" s="81"/>
      <c r="M299" s="81"/>
      <c r="N299" s="81"/>
      <c r="O299" s="81"/>
      <c r="P299" s="81"/>
      <c r="Q299" s="81"/>
      <c r="U299" s="5"/>
      <c r="V299" s="5"/>
      <c r="W299" s="5"/>
      <c r="X299" s="5"/>
      <c r="Y299" s="5"/>
      <c r="Z299" s="5"/>
      <c r="AA299" s="5"/>
      <c r="AB299" s="5"/>
    </row>
    <row r="300" spans="1:28" s="6" customFormat="1">
      <c r="A300" s="77"/>
      <c r="B300" s="77"/>
      <c r="C300" s="81"/>
      <c r="D300" s="81"/>
      <c r="E300" s="81"/>
      <c r="F300" s="81"/>
      <c r="G300" s="81"/>
      <c r="H300" s="81"/>
      <c r="I300" s="81"/>
      <c r="J300" s="81"/>
      <c r="K300" s="81"/>
      <c r="L300" s="81"/>
      <c r="M300" s="81"/>
      <c r="N300" s="81"/>
      <c r="O300" s="81"/>
      <c r="P300" s="81"/>
      <c r="Q300" s="81"/>
      <c r="U300" s="5"/>
      <c r="V300" s="5"/>
      <c r="W300" s="5"/>
      <c r="X300" s="5"/>
      <c r="Y300" s="5"/>
      <c r="Z300" s="5"/>
      <c r="AA300" s="5"/>
      <c r="AB300" s="5"/>
    </row>
    <row r="301" spans="1:28" s="6" customFormat="1">
      <c r="A301" s="77"/>
      <c r="B301" s="77"/>
      <c r="C301" s="81"/>
      <c r="D301" s="81"/>
      <c r="E301" s="81"/>
      <c r="F301" s="81"/>
      <c r="G301" s="81"/>
      <c r="H301" s="81"/>
      <c r="I301" s="81"/>
      <c r="J301" s="81"/>
      <c r="K301" s="81"/>
      <c r="L301" s="81"/>
      <c r="M301" s="81"/>
      <c r="N301" s="81"/>
      <c r="O301" s="81"/>
      <c r="P301" s="81"/>
      <c r="Q301" s="81"/>
      <c r="U301" s="5"/>
      <c r="V301" s="5"/>
      <c r="W301" s="5"/>
      <c r="X301" s="5"/>
      <c r="Y301" s="5"/>
      <c r="Z301" s="5"/>
      <c r="AA301" s="5"/>
      <c r="AB301" s="5"/>
    </row>
    <row r="302" spans="1:28" s="6" customFormat="1">
      <c r="A302" s="77"/>
      <c r="B302" s="77"/>
      <c r="C302" s="81"/>
      <c r="D302" s="81"/>
      <c r="E302" s="81"/>
      <c r="F302" s="81"/>
      <c r="G302" s="81"/>
      <c r="H302" s="81"/>
      <c r="I302" s="81"/>
      <c r="J302" s="81"/>
      <c r="K302" s="81"/>
      <c r="L302" s="81"/>
      <c r="M302" s="81"/>
      <c r="N302" s="81"/>
      <c r="O302" s="81"/>
      <c r="P302" s="81"/>
      <c r="Q302" s="81"/>
    </row>
    <row r="303" spans="1:28" s="6" customFormat="1">
      <c r="A303" s="77"/>
      <c r="B303" s="77"/>
      <c r="C303" s="81"/>
      <c r="D303" s="81"/>
      <c r="E303" s="81"/>
      <c r="F303" s="81"/>
      <c r="G303" s="81"/>
      <c r="H303" s="81"/>
      <c r="I303" s="81"/>
      <c r="J303" s="81"/>
      <c r="K303" s="81"/>
      <c r="L303" s="81"/>
      <c r="M303" s="81"/>
      <c r="N303" s="81"/>
      <c r="O303" s="81"/>
      <c r="P303" s="81"/>
      <c r="Q303" s="81"/>
    </row>
    <row r="304" spans="1:28" s="6" customFormat="1">
      <c r="A304" s="77"/>
      <c r="B304" s="77"/>
      <c r="C304" s="81"/>
      <c r="D304" s="81"/>
      <c r="E304" s="81"/>
      <c r="F304" s="81"/>
      <c r="G304" s="81"/>
      <c r="H304" s="81"/>
      <c r="I304" s="81"/>
      <c r="J304" s="81"/>
      <c r="K304" s="81"/>
      <c r="L304" s="81"/>
      <c r="M304" s="81"/>
      <c r="N304" s="81"/>
      <c r="O304" s="81"/>
      <c r="P304" s="81"/>
      <c r="Q304" s="81"/>
    </row>
    <row r="305" spans="1:2">
      <c r="A305" s="77"/>
      <c r="B305" s="77"/>
    </row>
    <row r="306" spans="1:2">
      <c r="A306" s="77"/>
      <c r="B306" s="77"/>
    </row>
    <row r="307" spans="1:2">
      <c r="A307" s="77"/>
      <c r="B307" s="77"/>
    </row>
    <row r="308" spans="1:2">
      <c r="A308" s="77"/>
      <c r="B308" s="77"/>
    </row>
    <row r="309" spans="1:2">
      <c r="A309" s="77"/>
      <c r="B309" s="77"/>
    </row>
    <row r="310" spans="1:2">
      <c r="A310" s="77"/>
      <c r="B310" s="77"/>
    </row>
    <row r="311" spans="1:2">
      <c r="A311" s="77"/>
      <c r="B311" s="77"/>
    </row>
    <row r="312" spans="1:2">
      <c r="A312" s="77"/>
      <c r="B312" s="77"/>
    </row>
    <row r="313" spans="1:2">
      <c r="A313" s="77"/>
      <c r="B313" s="77"/>
    </row>
    <row r="314" spans="1:2">
      <c r="A314" s="77"/>
      <c r="B314" s="77"/>
    </row>
    <row r="315" spans="1:2">
      <c r="A315" s="77"/>
      <c r="B315" s="77"/>
    </row>
    <row r="316" spans="1:2">
      <c r="A316" s="77"/>
      <c r="B316" s="77"/>
    </row>
    <row r="317" spans="1:2">
      <c r="A317" s="77"/>
      <c r="B317" s="77"/>
    </row>
    <row r="318" spans="1:2">
      <c r="A318" s="77"/>
      <c r="B318" s="77"/>
    </row>
    <row r="319" spans="1:2">
      <c r="A319" s="77"/>
      <c r="B319" s="77"/>
    </row>
  </sheetData>
  <sheetProtection password="F299" sheet="1" objects="1" scenarios="1"/>
  <mergeCells count="3">
    <mergeCell ref="A1:N1"/>
    <mergeCell ref="M2:O2"/>
    <mergeCell ref="M3:N3"/>
  </mergeCells>
  <hyperlinks>
    <hyperlink ref="M3" location="'Table 2c'!A1" display="View Table 2c"/>
    <hyperlink ref="M2:O2" location="'Contents and Notes'!A1" display="Return to Contents and Notes"/>
  </hyperlinks>
  <pageMargins left="0.75" right="0.75" top="1" bottom="1" header="0.5" footer="0.5"/>
  <pageSetup paperSize="9" scale="52" orientation="landscape" r:id="rId1"/>
  <headerFooter alignWithMargins="0"/>
  <rowBreaks count="1" manualBreakCount="1">
    <brk id="130" max="15" man="1"/>
  </rowBreaks>
  <drawing r:id="rId2"/>
</worksheet>
</file>

<file path=xl/worksheets/sheet4.xml><?xml version="1.0" encoding="utf-8"?>
<worksheet xmlns="http://schemas.openxmlformats.org/spreadsheetml/2006/main" xmlns:r="http://schemas.openxmlformats.org/officeDocument/2006/relationships">
  <sheetPr codeName="Sheet13">
    <tabColor indexed="13"/>
  </sheetPr>
  <dimension ref="A1:AU28"/>
  <sheetViews>
    <sheetView workbookViewId="0">
      <selection sqref="A1:XFD1048576"/>
    </sheetView>
  </sheetViews>
  <sheetFormatPr defaultRowHeight="12.75"/>
  <cols>
    <col min="2" max="2" width="33.42578125" customWidth="1"/>
    <col min="3" max="3" width="25" bestFit="1" customWidth="1"/>
    <col min="4" max="4" width="30.7109375" bestFit="1" customWidth="1"/>
    <col min="5" max="5" width="10.140625" bestFit="1" customWidth="1"/>
    <col min="6" max="7" width="19.42578125" customWidth="1"/>
    <col min="8" max="8" width="32.7109375" bestFit="1" customWidth="1"/>
    <col min="9" max="9" width="21.7109375" customWidth="1"/>
    <col min="10" max="10" width="85.140625" customWidth="1"/>
    <col min="15" max="15" width="14.85546875" customWidth="1"/>
    <col min="21" max="21" width="26.28515625" bestFit="1" customWidth="1"/>
    <col min="26" max="26" width="10.140625" style="14" customWidth="1"/>
    <col min="27" max="27" width="26.42578125" style="14" customWidth="1"/>
    <col min="28" max="28" width="9.140625" style="14"/>
    <col min="41" max="41" width="11.42578125" bestFit="1" customWidth="1"/>
    <col min="42" max="42" width="11.85546875" customWidth="1"/>
    <col min="46" max="47" width="33.42578125" customWidth="1"/>
  </cols>
  <sheetData>
    <row r="1" spans="1:47">
      <c r="B1" s="10" t="s">
        <v>95</v>
      </c>
      <c r="C1" s="10"/>
      <c r="D1" s="10" t="s">
        <v>96</v>
      </c>
      <c r="F1" s="11" t="s">
        <v>97</v>
      </c>
      <c r="G1" s="12"/>
      <c r="H1" s="13"/>
      <c r="K1" s="11" t="s">
        <v>97</v>
      </c>
      <c r="L1" s="13"/>
      <c r="O1" t="s">
        <v>98</v>
      </c>
      <c r="P1" t="s">
        <v>99</v>
      </c>
      <c r="U1" s="2"/>
      <c r="V1" s="2" t="s">
        <v>100</v>
      </c>
      <c r="W1" s="2"/>
      <c r="AA1" s="15" t="s">
        <v>101</v>
      </c>
      <c r="AE1" t="s">
        <v>102</v>
      </c>
      <c r="AJ1" t="s">
        <v>103</v>
      </c>
      <c r="AO1" t="s">
        <v>104</v>
      </c>
      <c r="AP1" s="16">
        <v>42369</v>
      </c>
      <c r="AT1" s="17" t="s">
        <v>95</v>
      </c>
      <c r="AU1" s="17" t="s">
        <v>105</v>
      </c>
    </row>
    <row r="2" spans="1:47">
      <c r="A2">
        <v>1</v>
      </c>
      <c r="B2" s="18" t="s">
        <v>63</v>
      </c>
      <c r="C2" s="18" t="s">
        <v>106</v>
      </c>
      <c r="D2" s="18" t="s">
        <v>63</v>
      </c>
      <c r="E2">
        <v>1</v>
      </c>
      <c r="F2" s="19" t="s">
        <v>580</v>
      </c>
      <c r="G2" s="20">
        <v>42369</v>
      </c>
      <c r="H2" s="21" t="s">
        <v>581</v>
      </c>
      <c r="J2" t="s">
        <v>582</v>
      </c>
      <c r="N2">
        <v>1</v>
      </c>
      <c r="O2">
        <v>9</v>
      </c>
      <c r="P2" t="s">
        <v>103</v>
      </c>
      <c r="U2" s="2"/>
      <c r="V2" s="2" t="s">
        <v>107</v>
      </c>
      <c r="W2" s="2" t="s">
        <v>108</v>
      </c>
      <c r="X2" t="s">
        <v>109</v>
      </c>
      <c r="Z2" s="14">
        <v>1</v>
      </c>
      <c r="AA2" s="22" t="s">
        <v>110</v>
      </c>
      <c r="AB2" s="14" t="s">
        <v>111</v>
      </c>
      <c r="AE2" t="s">
        <v>112</v>
      </c>
      <c r="AF2" s="23">
        <v>3</v>
      </c>
      <c r="AJ2" t="s">
        <v>56</v>
      </c>
      <c r="AO2" t="s">
        <v>113</v>
      </c>
      <c r="AP2" s="16">
        <v>40633</v>
      </c>
      <c r="AS2" s="24">
        <v>1</v>
      </c>
      <c r="AT2" s="25" t="s">
        <v>63</v>
      </c>
      <c r="AU2" s="25" t="s">
        <v>63</v>
      </c>
    </row>
    <row r="3" spans="1:47">
      <c r="A3">
        <v>2</v>
      </c>
      <c r="B3" s="18" t="s">
        <v>114</v>
      </c>
      <c r="C3" s="18" t="s">
        <v>115</v>
      </c>
      <c r="D3" s="18" t="s">
        <v>116</v>
      </c>
      <c r="E3">
        <v>2</v>
      </c>
      <c r="F3" s="19" t="s">
        <v>583</v>
      </c>
      <c r="G3" s="20">
        <v>42460</v>
      </c>
      <c r="H3" s="21" t="s">
        <v>584</v>
      </c>
      <c r="J3" t="s">
        <v>585</v>
      </c>
      <c r="N3">
        <v>2</v>
      </c>
      <c r="O3" t="s">
        <v>117</v>
      </c>
      <c r="P3" t="s">
        <v>72</v>
      </c>
      <c r="U3" s="2" t="s">
        <v>63</v>
      </c>
      <c r="V3" s="26">
        <v>0.95</v>
      </c>
      <c r="W3" s="2">
        <v>62</v>
      </c>
      <c r="X3">
        <v>31</v>
      </c>
      <c r="Z3" s="14">
        <v>2</v>
      </c>
      <c r="AA3" s="22" t="s">
        <v>118</v>
      </c>
      <c r="AB3" s="14" t="s">
        <v>119</v>
      </c>
      <c r="AE3" t="s">
        <v>120</v>
      </c>
      <c r="AF3" s="23">
        <v>40</v>
      </c>
      <c r="AJ3" t="s">
        <v>57</v>
      </c>
      <c r="AO3" t="s">
        <v>121</v>
      </c>
      <c r="AP3" s="16">
        <v>42788</v>
      </c>
      <c r="AS3" s="24">
        <v>2</v>
      </c>
      <c r="AT3" s="27" t="s">
        <v>122</v>
      </c>
      <c r="AU3" s="25" t="s">
        <v>116</v>
      </c>
    </row>
    <row r="4" spans="1:47">
      <c r="A4">
        <v>3</v>
      </c>
      <c r="B4" s="18" t="s">
        <v>123</v>
      </c>
      <c r="C4" s="18" t="s">
        <v>124</v>
      </c>
      <c r="D4" s="18" t="s">
        <v>125</v>
      </c>
      <c r="E4">
        <v>3</v>
      </c>
      <c r="F4" s="19" t="s">
        <v>586</v>
      </c>
      <c r="G4" s="20">
        <v>42551</v>
      </c>
      <c r="H4" s="21" t="s">
        <v>587</v>
      </c>
      <c r="J4" t="s">
        <v>588</v>
      </c>
      <c r="K4" s="19" t="s">
        <v>126</v>
      </c>
      <c r="L4" s="21"/>
      <c r="N4">
        <v>3</v>
      </c>
      <c r="O4" t="s">
        <v>127</v>
      </c>
      <c r="P4" t="s">
        <v>66</v>
      </c>
      <c r="U4" s="2" t="s">
        <v>128</v>
      </c>
      <c r="V4" s="26">
        <v>0.95</v>
      </c>
      <c r="W4" s="2">
        <v>62</v>
      </c>
      <c r="X4">
        <v>31</v>
      </c>
      <c r="Z4" s="14">
        <v>3</v>
      </c>
      <c r="AA4" s="22" t="s">
        <v>129</v>
      </c>
      <c r="AB4" s="14" t="s">
        <v>130</v>
      </c>
      <c r="AJ4" t="s">
        <v>58</v>
      </c>
      <c r="AS4" s="24">
        <v>3</v>
      </c>
      <c r="AT4" s="27" t="s">
        <v>123</v>
      </c>
      <c r="AU4" s="25" t="s">
        <v>125</v>
      </c>
    </row>
    <row r="5" spans="1:47">
      <c r="A5">
        <v>4</v>
      </c>
      <c r="B5" s="18" t="s">
        <v>128</v>
      </c>
      <c r="C5" s="18" t="s">
        <v>128</v>
      </c>
      <c r="D5" s="18" t="s">
        <v>128</v>
      </c>
      <c r="E5">
        <v>4</v>
      </c>
      <c r="F5" s="19" t="s">
        <v>589</v>
      </c>
      <c r="G5" s="20">
        <v>42643</v>
      </c>
      <c r="H5" s="21" t="s">
        <v>590</v>
      </c>
      <c r="J5" t="s">
        <v>591</v>
      </c>
      <c r="K5" s="19" t="s">
        <v>131</v>
      </c>
      <c r="L5" s="21"/>
      <c r="N5">
        <v>4</v>
      </c>
      <c r="O5" t="s">
        <v>132</v>
      </c>
      <c r="P5" t="s">
        <v>67</v>
      </c>
      <c r="U5" s="2" t="s">
        <v>133</v>
      </c>
      <c r="V5" s="26">
        <v>0.95</v>
      </c>
      <c r="W5" s="2">
        <v>62</v>
      </c>
      <c r="X5">
        <v>31</v>
      </c>
      <c r="Z5" s="14">
        <v>4</v>
      </c>
      <c r="AA5" s="22" t="s">
        <v>134</v>
      </c>
      <c r="AB5" s="14" t="s">
        <v>112</v>
      </c>
      <c r="AJ5" t="s">
        <v>59</v>
      </c>
      <c r="AS5" s="24">
        <v>4</v>
      </c>
      <c r="AT5" s="25" t="s">
        <v>128</v>
      </c>
      <c r="AU5" s="25" t="s">
        <v>128</v>
      </c>
    </row>
    <row r="6" spans="1:47">
      <c r="A6">
        <v>5</v>
      </c>
      <c r="B6" s="18" t="s">
        <v>133</v>
      </c>
      <c r="C6" s="18" t="s">
        <v>135</v>
      </c>
      <c r="D6" s="18" t="s">
        <v>136</v>
      </c>
      <c r="E6">
        <v>5</v>
      </c>
      <c r="F6" s="19" t="s">
        <v>592</v>
      </c>
      <c r="G6" s="20">
        <v>42735</v>
      </c>
      <c r="H6" s="21" t="s">
        <v>593</v>
      </c>
      <c r="J6" t="s">
        <v>594</v>
      </c>
      <c r="K6" s="19" t="s">
        <v>137</v>
      </c>
      <c r="L6" s="21"/>
      <c r="N6">
        <v>5</v>
      </c>
      <c r="O6" t="s">
        <v>138</v>
      </c>
      <c r="P6" t="s">
        <v>68</v>
      </c>
      <c r="U6" s="2" t="s">
        <v>139</v>
      </c>
      <c r="V6" s="26">
        <v>0.95</v>
      </c>
      <c r="W6" s="2">
        <v>62</v>
      </c>
      <c r="X6">
        <v>31</v>
      </c>
      <c r="Z6" s="14">
        <v>5</v>
      </c>
      <c r="AA6" s="28" t="s">
        <v>140</v>
      </c>
      <c r="AB6" s="14" t="s">
        <v>141</v>
      </c>
      <c r="AJ6" t="s">
        <v>60</v>
      </c>
      <c r="AS6" s="24">
        <v>5</v>
      </c>
      <c r="AT6" s="25" t="s">
        <v>133</v>
      </c>
      <c r="AU6" s="25" t="s">
        <v>136</v>
      </c>
    </row>
    <row r="7" spans="1:47">
      <c r="A7">
        <v>6</v>
      </c>
      <c r="B7" s="18" t="s">
        <v>139</v>
      </c>
      <c r="C7" s="18" t="s">
        <v>142</v>
      </c>
      <c r="D7" s="18" t="s">
        <v>143</v>
      </c>
      <c r="F7" s="19"/>
      <c r="G7" s="25"/>
      <c r="H7" s="21"/>
      <c r="K7" s="19" t="s">
        <v>144</v>
      </c>
      <c r="L7" s="21"/>
      <c r="N7">
        <v>6</v>
      </c>
      <c r="O7" t="s">
        <v>145</v>
      </c>
      <c r="P7" t="s">
        <v>73</v>
      </c>
      <c r="U7" s="2" t="s">
        <v>146</v>
      </c>
      <c r="V7" s="26">
        <v>0.95</v>
      </c>
      <c r="W7" s="2">
        <v>62</v>
      </c>
      <c r="X7">
        <v>31</v>
      </c>
      <c r="AJ7" t="s">
        <v>61</v>
      </c>
      <c r="AS7" s="24">
        <v>6</v>
      </c>
      <c r="AT7" s="25" t="s">
        <v>139</v>
      </c>
      <c r="AU7" s="25" t="s">
        <v>143</v>
      </c>
    </row>
    <row r="8" spans="1:47">
      <c r="A8">
        <v>7</v>
      </c>
      <c r="B8" s="18" t="s">
        <v>146</v>
      </c>
      <c r="C8" s="18" t="s">
        <v>146</v>
      </c>
      <c r="D8" s="18" t="s">
        <v>146</v>
      </c>
      <c r="F8" s="19"/>
      <c r="G8" s="25"/>
      <c r="H8" s="21"/>
      <c r="K8" s="19" t="s">
        <v>147</v>
      </c>
      <c r="L8" s="21"/>
      <c r="N8">
        <v>7</v>
      </c>
      <c r="O8" t="s">
        <v>148</v>
      </c>
      <c r="P8" t="s">
        <v>57</v>
      </c>
      <c r="U8" s="2" t="s">
        <v>149</v>
      </c>
      <c r="V8" s="26">
        <v>0.95</v>
      </c>
      <c r="W8" s="2">
        <v>62</v>
      </c>
      <c r="X8">
        <v>31</v>
      </c>
      <c r="AJ8" t="s">
        <v>62</v>
      </c>
      <c r="AS8" s="24">
        <v>7</v>
      </c>
      <c r="AT8" s="25" t="s">
        <v>146</v>
      </c>
      <c r="AU8" s="25" t="s">
        <v>146</v>
      </c>
    </row>
    <row r="9" spans="1:47">
      <c r="A9">
        <v>8</v>
      </c>
      <c r="B9" s="18" t="s">
        <v>149</v>
      </c>
      <c r="C9" s="18" t="s">
        <v>150</v>
      </c>
      <c r="D9" s="18" t="s">
        <v>151</v>
      </c>
      <c r="F9" s="19"/>
      <c r="G9" s="25"/>
      <c r="H9" s="21"/>
      <c r="K9" s="19" t="s">
        <v>152</v>
      </c>
      <c r="L9" s="21"/>
      <c r="N9">
        <v>8</v>
      </c>
      <c r="O9" t="s">
        <v>153</v>
      </c>
      <c r="P9" t="s">
        <v>74</v>
      </c>
      <c r="U9" s="2" t="s">
        <v>154</v>
      </c>
      <c r="V9" s="26">
        <v>0.95</v>
      </c>
      <c r="W9" s="2">
        <v>62</v>
      </c>
      <c r="X9">
        <v>31</v>
      </c>
      <c r="AJ9" t="s">
        <v>65</v>
      </c>
      <c r="AS9" s="24">
        <v>8</v>
      </c>
      <c r="AT9" s="25" t="s">
        <v>149</v>
      </c>
      <c r="AU9" s="25" t="s">
        <v>151</v>
      </c>
    </row>
    <row r="10" spans="1:47">
      <c r="A10">
        <v>9</v>
      </c>
      <c r="B10" s="18" t="s">
        <v>154</v>
      </c>
      <c r="C10" s="18" t="s">
        <v>155</v>
      </c>
      <c r="D10" s="18" t="s">
        <v>156</v>
      </c>
      <c r="F10" s="19"/>
      <c r="G10" s="25"/>
      <c r="H10" s="21"/>
      <c r="K10" s="19" t="s">
        <v>157</v>
      </c>
      <c r="L10" s="21"/>
      <c r="N10">
        <v>9</v>
      </c>
      <c r="O10" t="s">
        <v>158</v>
      </c>
      <c r="P10" t="s">
        <v>58</v>
      </c>
      <c r="U10" s="2" t="s">
        <v>159</v>
      </c>
      <c r="V10" s="26">
        <v>0.95</v>
      </c>
      <c r="W10" s="2">
        <v>62</v>
      </c>
      <c r="X10">
        <v>31</v>
      </c>
      <c r="AJ10" t="s">
        <v>66</v>
      </c>
      <c r="AS10" s="24">
        <v>9</v>
      </c>
      <c r="AT10" s="25" t="s">
        <v>154</v>
      </c>
      <c r="AU10" s="25" t="s">
        <v>156</v>
      </c>
    </row>
    <row r="11" spans="1:47">
      <c r="A11">
        <v>10</v>
      </c>
      <c r="B11" s="18" t="s">
        <v>159</v>
      </c>
      <c r="C11" s="18" t="s">
        <v>159</v>
      </c>
      <c r="D11" s="18" t="s">
        <v>159</v>
      </c>
      <c r="F11" s="19"/>
      <c r="G11" s="25"/>
      <c r="H11" s="21"/>
      <c r="K11" s="19" t="s">
        <v>160</v>
      </c>
      <c r="L11" s="21"/>
      <c r="N11">
        <v>10</v>
      </c>
      <c r="O11" t="s">
        <v>161</v>
      </c>
      <c r="P11" t="s">
        <v>75</v>
      </c>
      <c r="U11" s="2" t="s">
        <v>162</v>
      </c>
      <c r="V11" s="26">
        <v>0.95</v>
      </c>
      <c r="W11" s="2">
        <v>62</v>
      </c>
      <c r="X11">
        <v>31</v>
      </c>
      <c r="AJ11" t="s">
        <v>163</v>
      </c>
      <c r="AS11" s="24">
        <v>10</v>
      </c>
      <c r="AT11" s="25" t="s">
        <v>159</v>
      </c>
      <c r="AU11" s="25" t="s">
        <v>159</v>
      </c>
    </row>
    <row r="12" spans="1:47">
      <c r="A12">
        <v>11</v>
      </c>
      <c r="B12" s="18" t="s">
        <v>162</v>
      </c>
      <c r="C12" s="18" t="s">
        <v>164</v>
      </c>
      <c r="D12" s="18" t="s">
        <v>165</v>
      </c>
      <c r="F12" s="19"/>
      <c r="G12" s="25"/>
      <c r="H12" s="21"/>
      <c r="K12" s="19" t="s">
        <v>166</v>
      </c>
      <c r="L12" s="21"/>
      <c r="N12">
        <v>11</v>
      </c>
      <c r="O12" t="s">
        <v>167</v>
      </c>
      <c r="P12" t="s">
        <v>69</v>
      </c>
      <c r="U12" s="2" t="s">
        <v>168</v>
      </c>
      <c r="V12" s="26">
        <v>0.95</v>
      </c>
      <c r="W12" s="2">
        <v>62</v>
      </c>
      <c r="X12">
        <v>31</v>
      </c>
      <c r="AJ12" t="s">
        <v>68</v>
      </c>
      <c r="AS12" s="24">
        <v>11</v>
      </c>
      <c r="AT12" s="25" t="s">
        <v>162</v>
      </c>
      <c r="AU12" s="25" t="s">
        <v>165</v>
      </c>
    </row>
    <row r="13" spans="1:47">
      <c r="A13">
        <v>12</v>
      </c>
      <c r="B13" s="18" t="s">
        <v>168</v>
      </c>
      <c r="C13" s="18" t="s">
        <v>169</v>
      </c>
      <c r="D13" s="18" t="s">
        <v>170</v>
      </c>
      <c r="F13" s="29"/>
      <c r="G13" s="30"/>
      <c r="H13" s="31"/>
      <c r="K13" s="29" t="s">
        <v>171</v>
      </c>
      <c r="L13" s="31"/>
      <c r="N13">
        <v>12</v>
      </c>
      <c r="O13" t="s">
        <v>172</v>
      </c>
      <c r="P13" t="s">
        <v>59</v>
      </c>
      <c r="U13" s="2" t="s">
        <v>173</v>
      </c>
      <c r="V13" s="26">
        <v>0.95</v>
      </c>
      <c r="W13" s="2">
        <v>62</v>
      </c>
      <c r="X13">
        <v>31</v>
      </c>
      <c r="AJ13" t="s">
        <v>69</v>
      </c>
      <c r="AS13" s="24">
        <v>12</v>
      </c>
      <c r="AT13" s="25" t="s">
        <v>168</v>
      </c>
      <c r="AU13" s="25" t="s">
        <v>170</v>
      </c>
    </row>
    <row r="14" spans="1:47">
      <c r="A14">
        <v>13</v>
      </c>
      <c r="B14" s="18" t="s">
        <v>173</v>
      </c>
      <c r="C14" s="18" t="s">
        <v>174</v>
      </c>
      <c r="D14" s="18" t="s">
        <v>173</v>
      </c>
      <c r="N14">
        <v>13</v>
      </c>
      <c r="O14" t="s">
        <v>175</v>
      </c>
      <c r="P14" t="s">
        <v>60</v>
      </c>
      <c r="U14" s="2" t="s">
        <v>176</v>
      </c>
      <c r="V14" s="26">
        <v>0.95</v>
      </c>
      <c r="W14" s="2">
        <v>62</v>
      </c>
      <c r="X14">
        <v>31</v>
      </c>
      <c r="AJ14" t="s">
        <v>71</v>
      </c>
      <c r="AS14" s="24">
        <v>13</v>
      </c>
      <c r="AT14" s="25" t="s">
        <v>173</v>
      </c>
      <c r="AU14" s="25" t="s">
        <v>173</v>
      </c>
    </row>
    <row r="15" spans="1:47">
      <c r="A15">
        <v>14</v>
      </c>
      <c r="B15" s="18" t="s">
        <v>176</v>
      </c>
      <c r="C15" s="18" t="s">
        <v>176</v>
      </c>
      <c r="D15" s="18" t="s">
        <v>176</v>
      </c>
      <c r="N15">
        <v>14</v>
      </c>
      <c r="O15" t="s">
        <v>177</v>
      </c>
      <c r="P15" t="s">
        <v>61</v>
      </c>
      <c r="U15" s="2" t="s">
        <v>178</v>
      </c>
      <c r="V15" s="26">
        <v>0.95</v>
      </c>
      <c r="W15" s="2">
        <v>62</v>
      </c>
      <c r="X15">
        <v>31</v>
      </c>
      <c r="AJ15" t="s">
        <v>72</v>
      </c>
      <c r="AS15" s="24">
        <v>14</v>
      </c>
      <c r="AT15" s="25" t="s">
        <v>176</v>
      </c>
      <c r="AU15" s="25" t="s">
        <v>176</v>
      </c>
    </row>
    <row r="16" spans="1:47">
      <c r="A16">
        <v>15</v>
      </c>
      <c r="B16" s="18" t="s">
        <v>178</v>
      </c>
      <c r="C16" s="18" t="s">
        <v>178</v>
      </c>
      <c r="D16" s="18" t="s">
        <v>178</v>
      </c>
      <c r="N16">
        <v>15</v>
      </c>
      <c r="O16" t="s">
        <v>179</v>
      </c>
      <c r="P16" t="s">
        <v>62</v>
      </c>
      <c r="U16" s="2" t="s">
        <v>180</v>
      </c>
      <c r="V16" s="26">
        <v>0.95</v>
      </c>
      <c r="W16" s="2">
        <v>62</v>
      </c>
      <c r="X16">
        <v>31</v>
      </c>
      <c r="AJ16" t="s">
        <v>73</v>
      </c>
      <c r="AS16" s="24">
        <v>15</v>
      </c>
      <c r="AT16" s="25" t="s">
        <v>178</v>
      </c>
      <c r="AU16" s="25" t="s">
        <v>178</v>
      </c>
    </row>
    <row r="17" spans="1:47">
      <c r="A17">
        <v>16</v>
      </c>
      <c r="B17" s="18" t="s">
        <v>180</v>
      </c>
      <c r="C17" s="18" t="s">
        <v>180</v>
      </c>
      <c r="D17" s="18" t="s">
        <v>180</v>
      </c>
      <c r="N17">
        <v>16</v>
      </c>
      <c r="P17" s="23" t="s">
        <v>181</v>
      </c>
      <c r="U17" s="2" t="s">
        <v>182</v>
      </c>
      <c r="V17" s="26">
        <v>0.95</v>
      </c>
      <c r="W17" s="2">
        <v>62</v>
      </c>
      <c r="X17">
        <v>31</v>
      </c>
      <c r="AJ17" t="s">
        <v>74</v>
      </c>
      <c r="AS17" s="24">
        <v>16</v>
      </c>
      <c r="AT17" s="25" t="s">
        <v>180</v>
      </c>
      <c r="AU17" s="25" t="s">
        <v>180</v>
      </c>
    </row>
    <row r="18" spans="1:47">
      <c r="A18">
        <v>17</v>
      </c>
      <c r="B18" s="18" t="s">
        <v>182</v>
      </c>
      <c r="C18" s="18" t="s">
        <v>182</v>
      </c>
      <c r="D18" s="18" t="s">
        <v>182</v>
      </c>
      <c r="N18">
        <v>17</v>
      </c>
      <c r="P18" s="23" t="s">
        <v>183</v>
      </c>
      <c r="U18" s="2" t="s">
        <v>184</v>
      </c>
      <c r="V18" s="26">
        <v>0.95</v>
      </c>
      <c r="W18" s="2">
        <v>62</v>
      </c>
      <c r="X18">
        <v>31</v>
      </c>
      <c r="AJ18" t="s">
        <v>75</v>
      </c>
      <c r="AS18" s="24">
        <v>17</v>
      </c>
      <c r="AT18" s="25" t="s">
        <v>182</v>
      </c>
      <c r="AU18" s="25" t="s">
        <v>182</v>
      </c>
    </row>
    <row r="19" spans="1:47">
      <c r="A19">
        <v>18</v>
      </c>
      <c r="B19" s="18" t="s">
        <v>184</v>
      </c>
      <c r="C19" s="18" t="s">
        <v>185</v>
      </c>
      <c r="D19" s="18" t="s">
        <v>184</v>
      </c>
      <c r="N19">
        <v>18</v>
      </c>
      <c r="P19" s="23" t="s">
        <v>186</v>
      </c>
      <c r="U19" s="2" t="s">
        <v>187</v>
      </c>
      <c r="V19" s="26">
        <v>0.95</v>
      </c>
      <c r="W19" s="2">
        <v>62</v>
      </c>
      <c r="X19">
        <v>31</v>
      </c>
      <c r="AJ19" t="s">
        <v>77</v>
      </c>
      <c r="AS19" s="24">
        <v>18</v>
      </c>
      <c r="AT19" s="25" t="s">
        <v>188</v>
      </c>
      <c r="AU19" s="25" t="s">
        <v>188</v>
      </c>
    </row>
    <row r="20" spans="1:47">
      <c r="A20">
        <v>19</v>
      </c>
      <c r="B20" s="32" t="s">
        <v>187</v>
      </c>
      <c r="C20" s="32" t="s">
        <v>187</v>
      </c>
      <c r="D20" s="32" t="s">
        <v>187</v>
      </c>
      <c r="N20">
        <v>19</v>
      </c>
      <c r="P20" t="s">
        <v>77</v>
      </c>
      <c r="V20" s="26">
        <v>0.95</v>
      </c>
      <c r="W20" s="2">
        <v>62</v>
      </c>
      <c r="X20">
        <v>31</v>
      </c>
      <c r="AS20" s="24">
        <v>19</v>
      </c>
      <c r="AT20" s="25" t="s">
        <v>189</v>
      </c>
      <c r="AU20" s="25" t="s">
        <v>189</v>
      </c>
    </row>
    <row r="21" spans="1:47">
      <c r="F21" s="16"/>
      <c r="V21" s="26">
        <v>0.95</v>
      </c>
      <c r="W21" s="2">
        <v>62</v>
      </c>
      <c r="X21">
        <v>31</v>
      </c>
      <c r="AS21" s="24">
        <v>20</v>
      </c>
      <c r="AT21" s="25" t="s">
        <v>190</v>
      </c>
      <c r="AU21" s="25" t="s">
        <v>190</v>
      </c>
    </row>
    <row r="22" spans="1:47" ht="14.25">
      <c r="AA22" s="33" t="s">
        <v>191</v>
      </c>
      <c r="AS22" s="24">
        <v>21</v>
      </c>
      <c r="AT22" s="25" t="s">
        <v>192</v>
      </c>
      <c r="AU22" s="25" t="s">
        <v>192</v>
      </c>
    </row>
    <row r="23" spans="1:47">
      <c r="AA23" s="33" t="s">
        <v>118</v>
      </c>
      <c r="AS23" s="24">
        <v>22</v>
      </c>
      <c r="AT23" s="25" t="s">
        <v>193</v>
      </c>
      <c r="AU23" s="25" t="s">
        <v>193</v>
      </c>
    </row>
    <row r="24" spans="1:47" ht="14.25">
      <c r="F24" s="16"/>
      <c r="AA24" s="33" t="s">
        <v>194</v>
      </c>
      <c r="AQ24" s="34"/>
      <c r="AS24" s="24">
        <v>23</v>
      </c>
      <c r="AT24" s="25" t="s">
        <v>195</v>
      </c>
      <c r="AU24" s="25" t="s">
        <v>195</v>
      </c>
    </row>
    <row r="25" spans="1:47" ht="14.25">
      <c r="AA25" s="33" t="s">
        <v>196</v>
      </c>
      <c r="AS25" s="24">
        <v>24</v>
      </c>
      <c r="AT25" s="25" t="s">
        <v>197</v>
      </c>
      <c r="AU25" s="25" t="s">
        <v>197</v>
      </c>
    </row>
    <row r="26" spans="1:47" ht="14.25">
      <c r="AA26" s="35" t="s">
        <v>198</v>
      </c>
    </row>
    <row r="28" spans="1:47">
      <c r="F28" s="16"/>
    </row>
  </sheetData>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35">
    <tabColor indexed="47"/>
  </sheetPr>
  <dimension ref="A2:J125"/>
  <sheetViews>
    <sheetView zoomScale="85" workbookViewId="0">
      <selection sqref="A1:XFD1048576"/>
    </sheetView>
  </sheetViews>
  <sheetFormatPr defaultRowHeight="12.75"/>
  <cols>
    <col min="1" max="1" width="36.85546875" customWidth="1"/>
    <col min="2" max="5" width="10.28515625" bestFit="1" customWidth="1"/>
    <col min="6" max="6" width="11.28515625" bestFit="1" customWidth="1"/>
  </cols>
  <sheetData>
    <row r="2" spans="1:6">
      <c r="A2" t="s">
        <v>199</v>
      </c>
    </row>
    <row r="4" spans="1:6">
      <c r="A4" s="36" t="s">
        <v>200</v>
      </c>
      <c r="B4" t="s">
        <v>767</v>
      </c>
      <c r="C4" t="s">
        <v>768</v>
      </c>
      <c r="D4" t="s">
        <v>769</v>
      </c>
      <c r="E4" t="s">
        <v>770</v>
      </c>
      <c r="F4" t="s">
        <v>771</v>
      </c>
    </row>
    <row r="5" spans="1:6">
      <c r="B5" s="16">
        <v>42369</v>
      </c>
      <c r="C5" s="16">
        <v>42460</v>
      </c>
      <c r="D5" s="16">
        <v>42551</v>
      </c>
      <c r="E5" s="16">
        <v>42643</v>
      </c>
      <c r="F5" s="16">
        <v>42735</v>
      </c>
    </row>
    <row r="6" spans="1:6">
      <c r="A6" t="s">
        <v>201</v>
      </c>
      <c r="B6">
        <v>5730</v>
      </c>
      <c r="C6">
        <v>5590</v>
      </c>
      <c r="D6">
        <v>5647</v>
      </c>
      <c r="E6">
        <v>5749</v>
      </c>
      <c r="F6">
        <v>5716</v>
      </c>
    </row>
    <row r="7" spans="1:6">
      <c r="A7" t="s">
        <v>202</v>
      </c>
      <c r="B7">
        <v>1442</v>
      </c>
      <c r="C7">
        <v>1449</v>
      </c>
      <c r="D7">
        <v>1456</v>
      </c>
      <c r="E7">
        <v>1546</v>
      </c>
      <c r="F7">
        <v>1523</v>
      </c>
    </row>
    <row r="8" spans="1:6">
      <c r="A8" s="4" t="s">
        <v>203</v>
      </c>
      <c r="B8">
        <v>586</v>
      </c>
      <c r="C8">
        <v>617</v>
      </c>
      <c r="D8">
        <v>608</v>
      </c>
      <c r="E8">
        <v>682</v>
      </c>
      <c r="F8">
        <v>620</v>
      </c>
    </row>
    <row r="9" spans="1:6">
      <c r="A9" s="4" t="s">
        <v>204</v>
      </c>
      <c r="B9">
        <v>312</v>
      </c>
      <c r="C9">
        <v>287</v>
      </c>
      <c r="D9">
        <v>277</v>
      </c>
      <c r="E9">
        <v>284</v>
      </c>
      <c r="F9">
        <v>276</v>
      </c>
    </row>
    <row r="10" spans="1:6">
      <c r="A10" s="4" t="s">
        <v>205</v>
      </c>
      <c r="B10">
        <v>2</v>
      </c>
      <c r="C10">
        <v>1</v>
      </c>
      <c r="D10">
        <v>8</v>
      </c>
      <c r="E10">
        <v>5</v>
      </c>
      <c r="F10">
        <v>5</v>
      </c>
    </row>
    <row r="11" spans="1:6">
      <c r="A11" s="4" t="s">
        <v>206</v>
      </c>
      <c r="B11">
        <v>5</v>
      </c>
      <c r="C11">
        <v>13</v>
      </c>
      <c r="D11">
        <v>10</v>
      </c>
      <c r="E11">
        <v>17</v>
      </c>
      <c r="F11">
        <v>23</v>
      </c>
    </row>
    <row r="12" spans="1:6">
      <c r="A12" s="4" t="s">
        <v>207</v>
      </c>
      <c r="B12">
        <v>526</v>
      </c>
      <c r="C12">
        <v>520</v>
      </c>
      <c r="D12">
        <v>538</v>
      </c>
      <c r="E12">
        <v>548</v>
      </c>
      <c r="F12">
        <v>591</v>
      </c>
    </row>
    <row r="13" spans="1:6">
      <c r="A13" s="4" t="s">
        <v>208</v>
      </c>
      <c r="B13">
        <v>11</v>
      </c>
      <c r="C13">
        <v>11</v>
      </c>
      <c r="D13">
        <v>15</v>
      </c>
      <c r="E13">
        <v>10</v>
      </c>
      <c r="F13">
        <v>8</v>
      </c>
    </row>
    <row r="14" spans="1:6">
      <c r="A14" s="37" t="s">
        <v>209</v>
      </c>
      <c r="B14">
        <v>1442</v>
      </c>
      <c r="C14">
        <v>1449</v>
      </c>
      <c r="D14">
        <v>1456</v>
      </c>
      <c r="E14">
        <v>1546</v>
      </c>
      <c r="F14">
        <v>1523</v>
      </c>
    </row>
    <row r="15" spans="1:6">
      <c r="A15" s="4" t="s">
        <v>210</v>
      </c>
      <c r="B15">
        <v>104</v>
      </c>
      <c r="C15">
        <v>82</v>
      </c>
      <c r="D15">
        <v>99</v>
      </c>
      <c r="E15">
        <v>117</v>
      </c>
      <c r="F15">
        <v>93</v>
      </c>
    </row>
    <row r="16" spans="1:6">
      <c r="A16" s="4" t="s">
        <v>211</v>
      </c>
      <c r="B16">
        <v>159</v>
      </c>
      <c r="C16">
        <v>144</v>
      </c>
      <c r="D16">
        <v>146</v>
      </c>
      <c r="E16">
        <v>143</v>
      </c>
      <c r="F16">
        <v>123</v>
      </c>
    </row>
    <row r="17" spans="1:10">
      <c r="A17" s="4" t="s">
        <v>212</v>
      </c>
      <c r="B17">
        <v>304</v>
      </c>
      <c r="C17">
        <v>250</v>
      </c>
      <c r="D17">
        <v>294</v>
      </c>
      <c r="E17">
        <v>267</v>
      </c>
      <c r="F17">
        <v>268</v>
      </c>
    </row>
    <row r="18" spans="1:10">
      <c r="A18" s="4" t="s">
        <v>213</v>
      </c>
      <c r="B18">
        <v>910</v>
      </c>
      <c r="C18">
        <v>881</v>
      </c>
      <c r="D18">
        <v>851</v>
      </c>
      <c r="E18">
        <v>825</v>
      </c>
      <c r="F18">
        <v>916</v>
      </c>
    </row>
    <row r="19" spans="1:10">
      <c r="A19" s="37" t="s">
        <v>214</v>
      </c>
      <c r="B19">
        <v>2721</v>
      </c>
      <c r="C19">
        <v>2699</v>
      </c>
      <c r="D19">
        <v>2722</v>
      </c>
      <c r="E19">
        <v>2737</v>
      </c>
      <c r="F19">
        <v>2693</v>
      </c>
    </row>
    <row r="20" spans="1:10">
      <c r="A20" s="4" t="s">
        <v>215</v>
      </c>
      <c r="B20">
        <v>351</v>
      </c>
      <c r="C20">
        <v>324</v>
      </c>
      <c r="D20">
        <v>333</v>
      </c>
      <c r="E20">
        <v>374</v>
      </c>
      <c r="F20">
        <v>342</v>
      </c>
    </row>
    <row r="21" spans="1:10">
      <c r="A21" s="4" t="s">
        <v>216</v>
      </c>
      <c r="B21">
        <v>240</v>
      </c>
      <c r="C21">
        <v>242</v>
      </c>
      <c r="D21">
        <v>252</v>
      </c>
      <c r="E21">
        <v>247</v>
      </c>
      <c r="F21">
        <v>235</v>
      </c>
    </row>
    <row r="22" spans="1:10">
      <c r="A22" s="4" t="s">
        <v>217</v>
      </c>
      <c r="B22">
        <v>1708</v>
      </c>
      <c r="C22">
        <v>1693</v>
      </c>
      <c r="D22">
        <v>1635</v>
      </c>
      <c r="E22">
        <v>1668</v>
      </c>
      <c r="F22">
        <v>1691</v>
      </c>
    </row>
    <row r="23" spans="1:10">
      <c r="A23" s="4" t="s">
        <v>218</v>
      </c>
      <c r="B23">
        <v>422</v>
      </c>
      <c r="C23">
        <v>440</v>
      </c>
      <c r="D23">
        <v>502</v>
      </c>
      <c r="E23">
        <v>448</v>
      </c>
      <c r="F23">
        <v>425</v>
      </c>
    </row>
    <row r="24" spans="1:10">
      <c r="A24" s="4" t="s">
        <v>219</v>
      </c>
      <c r="B24">
        <v>90</v>
      </c>
      <c r="C24">
        <v>85</v>
      </c>
      <c r="D24">
        <v>79</v>
      </c>
      <c r="E24">
        <v>114</v>
      </c>
      <c r="F24">
        <v>100</v>
      </c>
    </row>
    <row r="30" spans="1:10">
      <c r="A30" s="36" t="s">
        <v>220</v>
      </c>
      <c r="B30" t="s">
        <v>767</v>
      </c>
      <c r="C30" t="s">
        <v>768</v>
      </c>
      <c r="D30" t="s">
        <v>769</v>
      </c>
      <c r="E30" t="s">
        <v>770</v>
      </c>
      <c r="F30" t="s">
        <v>771</v>
      </c>
    </row>
    <row r="31" spans="1:10">
      <c r="B31" s="16">
        <v>42369</v>
      </c>
      <c r="C31" s="16">
        <v>42460</v>
      </c>
      <c r="D31" s="16">
        <v>42551</v>
      </c>
      <c r="E31" s="16">
        <v>42643</v>
      </c>
      <c r="F31" s="16">
        <v>42735</v>
      </c>
      <c r="G31" s="38"/>
    </row>
    <row r="32" spans="1:10">
      <c r="A32" t="s">
        <v>201</v>
      </c>
      <c r="B32" s="39">
        <v>0.96369982547993016</v>
      </c>
      <c r="C32" s="39">
        <v>0.94865831842576032</v>
      </c>
      <c r="D32" s="39">
        <v>0.95679121657517263</v>
      </c>
      <c r="E32" s="39">
        <v>0.94312054270307877</v>
      </c>
      <c r="F32" s="39">
        <v>0.94104268719384188</v>
      </c>
      <c r="G32" s="39"/>
      <c r="H32" s="39"/>
      <c r="I32" s="39"/>
      <c r="J32" s="39"/>
    </row>
    <row r="33" spans="1:10">
      <c r="A33" t="s">
        <v>202</v>
      </c>
      <c r="B33" s="39">
        <v>0.95977808599167824</v>
      </c>
      <c r="C33" s="39">
        <v>0.93581780538302273</v>
      </c>
      <c r="D33" s="39">
        <v>0.9601648351648352</v>
      </c>
      <c r="E33" s="39">
        <v>0.91914618369987067</v>
      </c>
      <c r="F33" s="39">
        <v>0.92252133946158899</v>
      </c>
      <c r="G33" s="39"/>
      <c r="H33" s="39"/>
      <c r="I33" s="39"/>
      <c r="J33" s="39"/>
    </row>
    <row r="34" spans="1:10">
      <c r="A34" s="4" t="s">
        <v>203</v>
      </c>
      <c r="B34" s="39">
        <v>0.96075085324232079</v>
      </c>
      <c r="C34" s="39">
        <v>0.94165316045380876</v>
      </c>
      <c r="D34" s="39">
        <v>0.96710526315789469</v>
      </c>
      <c r="E34" s="39">
        <v>0.92815249266862165</v>
      </c>
      <c r="F34" s="39">
        <v>0.93387096774193545</v>
      </c>
      <c r="G34" s="39"/>
      <c r="H34" s="39"/>
      <c r="I34" s="39"/>
      <c r="J34" s="39"/>
    </row>
    <row r="35" spans="1:10">
      <c r="A35" s="4" t="s">
        <v>204</v>
      </c>
      <c r="B35" s="39">
        <v>0.96794871794871795</v>
      </c>
      <c r="C35" s="39">
        <v>0.95121951219512191</v>
      </c>
      <c r="D35" s="39">
        <v>0.96028880866425992</v>
      </c>
      <c r="E35" s="39">
        <v>0.95070422535211263</v>
      </c>
      <c r="F35" s="39">
        <v>0.95652173913043481</v>
      </c>
      <c r="G35" s="39"/>
      <c r="H35" s="39"/>
      <c r="I35" s="39"/>
      <c r="J35" s="39"/>
    </row>
    <row r="36" spans="1:10">
      <c r="A36" s="4" t="s">
        <v>205</v>
      </c>
      <c r="B36" s="39">
        <v>1</v>
      </c>
      <c r="C36" s="39">
        <v>1</v>
      </c>
      <c r="D36" s="39">
        <v>1</v>
      </c>
      <c r="E36" s="39">
        <v>1</v>
      </c>
      <c r="F36" s="39">
        <v>1</v>
      </c>
      <c r="G36" s="39"/>
      <c r="H36" s="39"/>
      <c r="I36" s="39"/>
      <c r="J36" s="39"/>
    </row>
    <row r="37" spans="1:10">
      <c r="A37" s="4" t="s">
        <v>206</v>
      </c>
      <c r="B37" s="39">
        <v>1</v>
      </c>
      <c r="C37" s="39">
        <v>1</v>
      </c>
      <c r="D37" s="39">
        <v>1</v>
      </c>
      <c r="E37" s="39">
        <v>1</v>
      </c>
      <c r="F37" s="39">
        <v>1</v>
      </c>
      <c r="G37" s="39"/>
      <c r="H37" s="39"/>
      <c r="I37" s="39"/>
      <c r="J37" s="39"/>
    </row>
    <row r="38" spans="1:10">
      <c r="A38" s="4" t="s">
        <v>207</v>
      </c>
      <c r="B38" s="39">
        <v>0.95247148288973382</v>
      </c>
      <c r="C38" s="39">
        <v>0.91730769230769227</v>
      </c>
      <c r="D38" s="39">
        <v>0.94981412639405205</v>
      </c>
      <c r="E38" s="39">
        <v>0.88686131386861311</v>
      </c>
      <c r="F38" s="39">
        <v>0.89001692047377323</v>
      </c>
      <c r="G38" s="39"/>
      <c r="H38" s="39"/>
      <c r="I38" s="39"/>
      <c r="J38" s="39"/>
    </row>
    <row r="39" spans="1:10">
      <c r="A39" s="4" t="s">
        <v>208</v>
      </c>
      <c r="B39" s="39">
        <v>1</v>
      </c>
      <c r="C39" s="39">
        <v>1</v>
      </c>
      <c r="D39" s="39">
        <v>1</v>
      </c>
      <c r="E39" s="39">
        <v>1</v>
      </c>
      <c r="F39" s="39">
        <v>1</v>
      </c>
      <c r="G39" s="39"/>
      <c r="H39" s="39"/>
      <c r="I39" s="39"/>
      <c r="J39" s="39"/>
    </row>
    <row r="40" spans="1:10">
      <c r="A40" s="37" t="s">
        <v>209</v>
      </c>
      <c r="B40" s="39">
        <v>0.95977808599167824</v>
      </c>
      <c r="C40" s="39">
        <v>0.93581780538302273</v>
      </c>
      <c r="D40" s="39">
        <v>0.9601648351648352</v>
      </c>
      <c r="E40" s="39">
        <v>0.91914618369987067</v>
      </c>
      <c r="F40" s="39">
        <v>0.92252133946158899</v>
      </c>
      <c r="G40" s="39"/>
      <c r="H40" s="39"/>
      <c r="I40" s="39"/>
      <c r="J40" s="39"/>
    </row>
    <row r="41" spans="1:10">
      <c r="A41" s="4" t="s">
        <v>210</v>
      </c>
      <c r="B41" s="39">
        <v>0.99038461538461542</v>
      </c>
      <c r="C41" s="39">
        <v>1</v>
      </c>
      <c r="D41" s="39">
        <v>0.98989898989898994</v>
      </c>
      <c r="E41" s="39">
        <v>1</v>
      </c>
      <c r="F41" s="39">
        <v>1</v>
      </c>
      <c r="G41" s="39"/>
      <c r="H41" s="39"/>
      <c r="I41" s="39"/>
      <c r="J41" s="39"/>
    </row>
    <row r="42" spans="1:10">
      <c r="A42" s="4" t="s">
        <v>211</v>
      </c>
      <c r="B42" s="39">
        <v>0.98742138364779874</v>
      </c>
      <c r="C42" s="39">
        <v>1</v>
      </c>
      <c r="D42" s="39">
        <v>0.98630136986301364</v>
      </c>
      <c r="E42" s="39">
        <v>0.965034965034965</v>
      </c>
      <c r="F42" s="39">
        <v>0.95121951219512191</v>
      </c>
      <c r="G42" s="39"/>
      <c r="H42" s="39"/>
      <c r="I42" s="39"/>
      <c r="J42" s="39"/>
    </row>
    <row r="43" spans="1:10">
      <c r="A43" s="4" t="s">
        <v>212</v>
      </c>
      <c r="B43" s="39">
        <v>0.97039473684210531</v>
      </c>
      <c r="C43" s="39">
        <v>0.95599999999999996</v>
      </c>
      <c r="D43" s="39">
        <v>0.95238095238095233</v>
      </c>
      <c r="E43" s="39">
        <v>0.93258426966292129</v>
      </c>
      <c r="F43" s="39">
        <v>0.98134328358208955</v>
      </c>
      <c r="G43" s="39"/>
      <c r="H43" s="39"/>
      <c r="I43" s="39"/>
      <c r="J43" s="39"/>
    </row>
    <row r="44" spans="1:10">
      <c r="A44" s="4" t="s">
        <v>213</v>
      </c>
      <c r="B44" s="39">
        <v>0.96593406593406594</v>
      </c>
      <c r="C44" s="39">
        <v>0.94778660612939836</v>
      </c>
      <c r="D44" s="39">
        <v>0.94594594594594594</v>
      </c>
      <c r="E44" s="39">
        <v>0.93090909090909091</v>
      </c>
      <c r="F44" s="39">
        <v>0.93231441048034935</v>
      </c>
      <c r="G44" s="39"/>
      <c r="H44" s="39"/>
      <c r="I44" s="39"/>
      <c r="J44" s="39"/>
    </row>
    <row r="45" spans="1:10">
      <c r="A45" s="37" t="s">
        <v>214</v>
      </c>
      <c r="B45" s="39">
        <v>0.96067622197721425</v>
      </c>
      <c r="C45" s="39">
        <v>0.94924045942941826</v>
      </c>
      <c r="D45" s="39">
        <v>0.95481263776634828</v>
      </c>
      <c r="E45" s="39">
        <v>0.95542564852027767</v>
      </c>
      <c r="F45" s="39">
        <v>0.94578536947642033</v>
      </c>
      <c r="G45" s="39"/>
      <c r="H45" s="39"/>
      <c r="I45" s="39"/>
      <c r="J45" s="39"/>
    </row>
    <row r="46" spans="1:10">
      <c r="A46" s="4" t="s">
        <v>215</v>
      </c>
      <c r="B46" s="39">
        <v>0.9971509971509972</v>
      </c>
      <c r="C46" s="39">
        <v>0.97222222222222221</v>
      </c>
      <c r="D46" s="39">
        <v>0.98498498498498499</v>
      </c>
      <c r="E46" s="39">
        <v>0.99465240641711228</v>
      </c>
      <c r="F46" s="39">
        <v>0.99415204678362568</v>
      </c>
      <c r="G46" s="39"/>
      <c r="H46" s="39"/>
      <c r="I46" s="39"/>
      <c r="J46" s="39"/>
    </row>
    <row r="47" spans="1:10">
      <c r="A47" s="4" t="s">
        <v>216</v>
      </c>
      <c r="B47" s="39">
        <v>0.98333333333333328</v>
      </c>
      <c r="C47" s="39">
        <v>0.98347107438016534</v>
      </c>
      <c r="D47" s="39">
        <v>0.98412698412698407</v>
      </c>
      <c r="E47" s="39">
        <v>0.98380566801619429</v>
      </c>
      <c r="F47" s="39">
        <v>0.97446808510638294</v>
      </c>
      <c r="G47" s="39"/>
      <c r="H47" s="39"/>
      <c r="I47" s="39"/>
      <c r="J47" s="39"/>
    </row>
    <row r="48" spans="1:10">
      <c r="A48" s="4" t="s">
        <v>217</v>
      </c>
      <c r="B48" s="39">
        <v>0.95140515222482436</v>
      </c>
      <c r="C48" s="39">
        <v>0.93384524512699352</v>
      </c>
      <c r="D48" s="39">
        <v>0.94311926605504592</v>
      </c>
      <c r="E48" s="39">
        <v>0.93764988009592332</v>
      </c>
      <c r="F48" s="39">
        <v>0.92607924305144884</v>
      </c>
      <c r="G48" s="39"/>
      <c r="H48" s="39"/>
      <c r="I48" s="39"/>
      <c r="J48" s="39"/>
    </row>
    <row r="49" spans="1:10">
      <c r="A49" s="4" t="s">
        <v>218</v>
      </c>
      <c r="B49" s="39">
        <v>0.95497630331753558</v>
      </c>
      <c r="C49" s="39">
        <v>0.97272727272727277</v>
      </c>
      <c r="D49" s="39">
        <v>0.95816733067729087</v>
      </c>
      <c r="E49" s="39">
        <v>0.9732142857142857</v>
      </c>
      <c r="F49" s="39">
        <v>0.96941176470588231</v>
      </c>
      <c r="G49" s="39"/>
      <c r="H49" s="39"/>
      <c r="I49" s="39"/>
      <c r="J49" s="39"/>
    </row>
    <row r="50" spans="1:10">
      <c r="A50" s="4" t="s">
        <v>219</v>
      </c>
      <c r="B50" s="39">
        <v>1</v>
      </c>
      <c r="C50" s="39">
        <v>1</v>
      </c>
      <c r="D50" s="39">
        <v>1</v>
      </c>
      <c r="E50" s="39">
        <v>1</v>
      </c>
      <c r="F50" s="39">
        <v>1</v>
      </c>
    </row>
    <row r="55" spans="1:10">
      <c r="A55" s="36" t="s">
        <v>221</v>
      </c>
      <c r="B55" t="s">
        <v>767</v>
      </c>
      <c r="C55" t="s">
        <v>768</v>
      </c>
      <c r="D55" t="s">
        <v>769</v>
      </c>
      <c r="E55" t="s">
        <v>770</v>
      </c>
      <c r="F55" t="s">
        <v>771</v>
      </c>
    </row>
    <row r="56" spans="1:10">
      <c r="B56" s="16">
        <v>42369</v>
      </c>
      <c r="C56" s="16">
        <v>42460</v>
      </c>
      <c r="D56" s="16">
        <v>42551</v>
      </c>
      <c r="E56" s="16">
        <v>42643</v>
      </c>
      <c r="F56" s="16">
        <v>42735</v>
      </c>
    </row>
    <row r="57" spans="1:10">
      <c r="A57" t="s">
        <v>201</v>
      </c>
      <c r="B57" s="40">
        <v>168</v>
      </c>
      <c r="C57" s="40">
        <v>118</v>
      </c>
      <c r="D57" s="40">
        <v>145</v>
      </c>
      <c r="E57" s="40">
        <v>138</v>
      </c>
      <c r="F57" s="40">
        <v>176</v>
      </c>
    </row>
    <row r="58" spans="1:10">
      <c r="A58" t="s">
        <v>202</v>
      </c>
      <c r="B58" s="40">
        <v>112</v>
      </c>
      <c r="C58" s="40">
        <v>92</v>
      </c>
      <c r="D58" s="40">
        <v>145</v>
      </c>
      <c r="E58" s="40">
        <v>111</v>
      </c>
      <c r="F58" s="40">
        <v>176</v>
      </c>
    </row>
    <row r="59" spans="1:10">
      <c r="A59" s="4" t="s">
        <v>203</v>
      </c>
      <c r="B59" s="40">
        <v>83</v>
      </c>
      <c r="C59" s="40">
        <v>88</v>
      </c>
      <c r="D59" s="40">
        <v>145</v>
      </c>
      <c r="E59" s="40">
        <v>84</v>
      </c>
      <c r="F59" s="40">
        <v>176</v>
      </c>
    </row>
    <row r="60" spans="1:10">
      <c r="A60" s="4" t="s">
        <v>204</v>
      </c>
      <c r="B60" s="40">
        <v>112</v>
      </c>
      <c r="C60" s="40">
        <v>86</v>
      </c>
      <c r="D60" s="40">
        <v>67</v>
      </c>
      <c r="E60" s="40">
        <v>98</v>
      </c>
      <c r="F60" s="40">
        <v>98</v>
      </c>
    </row>
    <row r="61" spans="1:10">
      <c r="A61" s="4" t="s">
        <v>205</v>
      </c>
      <c r="B61" s="40">
        <v>0</v>
      </c>
      <c r="C61" s="40">
        <v>8</v>
      </c>
      <c r="D61" s="40">
        <v>18</v>
      </c>
      <c r="E61" s="40">
        <v>12</v>
      </c>
      <c r="F61" s="40">
        <v>18</v>
      </c>
    </row>
    <row r="62" spans="1:10">
      <c r="A62" s="4" t="s">
        <v>206</v>
      </c>
      <c r="B62" s="40">
        <v>13</v>
      </c>
      <c r="C62" s="40">
        <v>19</v>
      </c>
      <c r="D62" s="40">
        <v>26</v>
      </c>
      <c r="E62" s="40">
        <v>19</v>
      </c>
      <c r="F62" s="40">
        <v>22</v>
      </c>
    </row>
    <row r="63" spans="1:10">
      <c r="A63" s="4" t="s">
        <v>207</v>
      </c>
      <c r="B63" s="40">
        <v>83</v>
      </c>
      <c r="C63" s="40">
        <v>92</v>
      </c>
      <c r="D63" s="40">
        <v>97</v>
      </c>
      <c r="E63" s="40">
        <v>111</v>
      </c>
      <c r="F63" s="40">
        <v>82</v>
      </c>
    </row>
    <row r="64" spans="1:10">
      <c r="A64" s="4" t="s">
        <v>208</v>
      </c>
      <c r="B64" s="40">
        <v>25</v>
      </c>
      <c r="C64" s="40">
        <v>14</v>
      </c>
      <c r="D64" s="40">
        <v>15</v>
      </c>
      <c r="E64" s="40">
        <v>13</v>
      </c>
      <c r="F64" s="40">
        <v>9</v>
      </c>
    </row>
    <row r="65" spans="1:6">
      <c r="A65" s="37" t="s">
        <v>209</v>
      </c>
      <c r="B65" s="40">
        <v>112</v>
      </c>
      <c r="C65" s="40">
        <v>92</v>
      </c>
      <c r="D65" s="40">
        <v>145</v>
      </c>
      <c r="E65" s="40">
        <v>111</v>
      </c>
      <c r="F65" s="40">
        <v>176</v>
      </c>
    </row>
    <row r="66" spans="1:6">
      <c r="A66" s="4" t="s">
        <v>210</v>
      </c>
      <c r="B66" s="40">
        <v>39</v>
      </c>
      <c r="C66" s="40">
        <v>31</v>
      </c>
      <c r="D66" s="40">
        <v>56</v>
      </c>
      <c r="E66" s="40">
        <v>28</v>
      </c>
      <c r="F66" s="40">
        <v>28</v>
      </c>
    </row>
    <row r="67" spans="1:6">
      <c r="A67" s="4" t="s">
        <v>211</v>
      </c>
      <c r="B67" s="40">
        <v>52</v>
      </c>
      <c r="C67" s="40">
        <v>31</v>
      </c>
      <c r="D67" s="40">
        <v>39</v>
      </c>
      <c r="E67" s="40">
        <v>83</v>
      </c>
      <c r="F67" s="40">
        <v>114</v>
      </c>
    </row>
    <row r="68" spans="1:6">
      <c r="A68" s="4" t="s">
        <v>212</v>
      </c>
      <c r="B68" s="40">
        <v>71</v>
      </c>
      <c r="C68" s="40">
        <v>55</v>
      </c>
      <c r="D68" s="40">
        <v>66</v>
      </c>
      <c r="E68" s="40">
        <v>83</v>
      </c>
      <c r="F68" s="40">
        <v>75</v>
      </c>
    </row>
    <row r="69" spans="1:6">
      <c r="A69" s="4" t="s">
        <v>213</v>
      </c>
      <c r="B69" s="40">
        <v>81</v>
      </c>
      <c r="C69" s="40">
        <v>99</v>
      </c>
      <c r="D69" s="40">
        <v>111</v>
      </c>
      <c r="E69" s="40">
        <v>111</v>
      </c>
      <c r="F69" s="40">
        <v>101</v>
      </c>
    </row>
    <row r="70" spans="1:6">
      <c r="A70" s="37" t="s">
        <v>214</v>
      </c>
      <c r="B70" s="40">
        <v>168</v>
      </c>
      <c r="C70" s="40">
        <v>118</v>
      </c>
      <c r="D70" s="40">
        <v>115</v>
      </c>
      <c r="E70" s="40">
        <v>138</v>
      </c>
      <c r="F70" s="40">
        <v>162</v>
      </c>
    </row>
    <row r="71" spans="1:6">
      <c r="A71" s="4" t="s">
        <v>215</v>
      </c>
      <c r="B71" s="40">
        <v>32</v>
      </c>
      <c r="C71" s="40">
        <v>99</v>
      </c>
      <c r="D71" s="40">
        <v>41</v>
      </c>
      <c r="E71" s="40">
        <v>52</v>
      </c>
      <c r="F71" s="40">
        <v>53</v>
      </c>
    </row>
    <row r="72" spans="1:6">
      <c r="A72" s="4" t="s">
        <v>216</v>
      </c>
      <c r="B72" s="40">
        <v>60</v>
      </c>
      <c r="C72" s="40">
        <v>35</v>
      </c>
      <c r="D72" s="40">
        <v>48</v>
      </c>
      <c r="E72" s="40">
        <v>57</v>
      </c>
      <c r="F72" s="40">
        <v>74</v>
      </c>
    </row>
    <row r="73" spans="1:6">
      <c r="A73" s="4" t="s">
        <v>217</v>
      </c>
      <c r="B73" s="40">
        <v>168</v>
      </c>
      <c r="C73" s="40">
        <v>118</v>
      </c>
      <c r="D73" s="40">
        <v>115</v>
      </c>
      <c r="E73" s="40">
        <v>138</v>
      </c>
      <c r="F73" s="40">
        <v>162</v>
      </c>
    </row>
    <row r="74" spans="1:6">
      <c r="A74" s="4" t="s">
        <v>218</v>
      </c>
      <c r="B74" s="40">
        <v>70</v>
      </c>
      <c r="C74" s="40">
        <v>65</v>
      </c>
      <c r="D74" s="40">
        <v>90</v>
      </c>
      <c r="E74" s="40">
        <v>81</v>
      </c>
      <c r="F74" s="40">
        <v>75</v>
      </c>
    </row>
    <row r="75" spans="1:6">
      <c r="A75" s="4" t="s">
        <v>219</v>
      </c>
      <c r="B75" s="40">
        <v>27</v>
      </c>
      <c r="C75" s="40">
        <v>29</v>
      </c>
      <c r="D75" s="40">
        <v>29</v>
      </c>
      <c r="E75" s="40">
        <v>31</v>
      </c>
      <c r="F75" s="40">
        <v>28</v>
      </c>
    </row>
    <row r="80" spans="1:6">
      <c r="A80" s="36" t="s">
        <v>112</v>
      </c>
      <c r="B80" t="s">
        <v>767</v>
      </c>
      <c r="C80" t="s">
        <v>768</v>
      </c>
      <c r="D80" t="s">
        <v>769</v>
      </c>
      <c r="E80" t="s">
        <v>770</v>
      </c>
      <c r="F80" t="s">
        <v>771</v>
      </c>
    </row>
    <row r="81" spans="1:6">
      <c r="B81" s="16">
        <v>42369</v>
      </c>
      <c r="C81" s="16">
        <v>42460</v>
      </c>
      <c r="D81" s="16">
        <v>42551</v>
      </c>
      <c r="E81" s="16">
        <v>42643</v>
      </c>
      <c r="F81" s="16">
        <v>42735</v>
      </c>
    </row>
    <row r="82" spans="1:6">
      <c r="A82" t="s">
        <v>201</v>
      </c>
      <c r="B82" s="41">
        <v>6</v>
      </c>
      <c r="C82" s="41">
        <v>6</v>
      </c>
      <c r="D82" s="41">
        <v>6</v>
      </c>
      <c r="E82" s="41">
        <v>6</v>
      </c>
      <c r="F82" s="41">
        <v>6</v>
      </c>
    </row>
    <row r="83" spans="1:6">
      <c r="A83" t="s">
        <v>202</v>
      </c>
      <c r="B83" s="41">
        <v>6</v>
      </c>
      <c r="C83" s="41">
        <v>6</v>
      </c>
      <c r="D83" s="41">
        <v>6</v>
      </c>
      <c r="E83" s="41">
        <v>6</v>
      </c>
      <c r="F83" s="41">
        <v>6</v>
      </c>
    </row>
    <row r="84" spans="1:6">
      <c r="A84" s="4" t="s">
        <v>203</v>
      </c>
      <c r="B84" s="41">
        <v>7</v>
      </c>
      <c r="C84" s="41">
        <v>5</v>
      </c>
      <c r="D84" s="41">
        <v>6</v>
      </c>
      <c r="E84" s="41">
        <v>6</v>
      </c>
      <c r="F84" s="41">
        <v>6</v>
      </c>
    </row>
    <row r="85" spans="1:6">
      <c r="A85" s="4" t="s">
        <v>204</v>
      </c>
      <c r="B85" s="41">
        <v>6</v>
      </c>
      <c r="C85" s="41">
        <v>6</v>
      </c>
      <c r="D85" s="41">
        <v>5</v>
      </c>
      <c r="E85" s="41">
        <v>4</v>
      </c>
      <c r="F85" s="41">
        <v>5</v>
      </c>
    </row>
    <row r="86" spans="1:6">
      <c r="A86" s="4" t="s">
        <v>205</v>
      </c>
      <c r="B86" s="41" t="s">
        <v>595</v>
      </c>
      <c r="C86" s="41" t="s">
        <v>595</v>
      </c>
      <c r="D86" s="41">
        <v>1</v>
      </c>
      <c r="E86" s="41">
        <v>0</v>
      </c>
      <c r="F86" s="41">
        <v>4</v>
      </c>
    </row>
    <row r="87" spans="1:6">
      <c r="A87" s="4" t="s">
        <v>206</v>
      </c>
      <c r="B87" s="41">
        <v>0</v>
      </c>
      <c r="C87" s="41">
        <v>0</v>
      </c>
      <c r="D87" s="41">
        <v>1</v>
      </c>
      <c r="E87" s="41">
        <v>2</v>
      </c>
      <c r="F87" s="41">
        <v>0</v>
      </c>
    </row>
    <row r="88" spans="1:6">
      <c r="A88" s="4" t="s">
        <v>207</v>
      </c>
      <c r="B88" s="41">
        <v>6</v>
      </c>
      <c r="C88" s="41">
        <v>7</v>
      </c>
      <c r="D88" s="41">
        <v>7</v>
      </c>
      <c r="E88" s="41">
        <v>8</v>
      </c>
      <c r="F88" s="41">
        <v>8</v>
      </c>
    </row>
    <row r="89" spans="1:6">
      <c r="A89" s="4" t="s">
        <v>208</v>
      </c>
      <c r="B89" s="41">
        <v>4</v>
      </c>
      <c r="C89" s="41">
        <v>3</v>
      </c>
      <c r="D89" s="41">
        <v>0</v>
      </c>
      <c r="E89" s="41">
        <v>2</v>
      </c>
      <c r="F89" s="41">
        <v>0</v>
      </c>
    </row>
    <row r="90" spans="1:6">
      <c r="A90" s="37" t="s">
        <v>209</v>
      </c>
      <c r="B90" s="41">
        <v>6</v>
      </c>
      <c r="C90" s="41">
        <v>6</v>
      </c>
      <c r="D90" s="41">
        <v>6</v>
      </c>
      <c r="E90" s="41">
        <v>6</v>
      </c>
      <c r="F90" s="41">
        <v>6</v>
      </c>
    </row>
    <row r="91" spans="1:6">
      <c r="A91" s="4" t="s">
        <v>210</v>
      </c>
      <c r="B91" s="41">
        <v>7</v>
      </c>
      <c r="C91" s="41">
        <v>5</v>
      </c>
      <c r="D91" s="41">
        <v>2</v>
      </c>
      <c r="E91" s="41">
        <v>2</v>
      </c>
      <c r="F91" s="41">
        <v>2</v>
      </c>
    </row>
    <row r="92" spans="1:6">
      <c r="A92" s="4" t="s">
        <v>211</v>
      </c>
      <c r="B92" s="41">
        <v>2</v>
      </c>
      <c r="C92" s="41">
        <v>1</v>
      </c>
      <c r="D92" s="41">
        <v>1</v>
      </c>
      <c r="E92" s="41">
        <v>0</v>
      </c>
      <c r="F92" s="41">
        <v>0</v>
      </c>
    </row>
    <row r="93" spans="1:6">
      <c r="A93" s="4" t="s">
        <v>212</v>
      </c>
      <c r="B93" s="41">
        <v>0</v>
      </c>
      <c r="C93" s="41">
        <v>1</v>
      </c>
      <c r="D93" s="41">
        <v>0</v>
      </c>
      <c r="E93" s="41">
        <v>3</v>
      </c>
      <c r="F93" s="41">
        <v>1</v>
      </c>
    </row>
    <row r="94" spans="1:6">
      <c r="A94" s="4" t="s">
        <v>213</v>
      </c>
      <c r="B94" s="41">
        <v>9</v>
      </c>
      <c r="C94" s="41">
        <v>8</v>
      </c>
      <c r="D94" s="41">
        <v>8</v>
      </c>
      <c r="E94" s="41">
        <v>9</v>
      </c>
      <c r="F94" s="41">
        <v>10</v>
      </c>
    </row>
    <row r="95" spans="1:6">
      <c r="A95" s="37" t="s">
        <v>214</v>
      </c>
      <c r="B95" s="41">
        <v>6</v>
      </c>
      <c r="C95" s="41">
        <v>6</v>
      </c>
      <c r="D95" s="41">
        <v>6</v>
      </c>
      <c r="E95" s="41">
        <v>6</v>
      </c>
      <c r="F95" s="41">
        <v>5</v>
      </c>
    </row>
    <row r="96" spans="1:6">
      <c r="A96" s="4" t="s">
        <v>215</v>
      </c>
      <c r="B96" s="41">
        <v>1</v>
      </c>
      <c r="C96" s="41">
        <v>2</v>
      </c>
      <c r="D96" s="41">
        <v>1</v>
      </c>
      <c r="E96" s="41">
        <v>2</v>
      </c>
      <c r="F96" s="41">
        <v>3</v>
      </c>
    </row>
    <row r="97" spans="1:6">
      <c r="A97" s="4" t="s">
        <v>216</v>
      </c>
      <c r="B97" s="41">
        <v>2</v>
      </c>
      <c r="C97" s="41">
        <v>4</v>
      </c>
      <c r="D97" s="41">
        <v>2</v>
      </c>
      <c r="E97" s="41">
        <v>2</v>
      </c>
      <c r="F97" s="41">
        <v>2</v>
      </c>
    </row>
    <row r="98" spans="1:6">
      <c r="A98" s="4" t="s">
        <v>217</v>
      </c>
      <c r="B98" s="41">
        <v>8</v>
      </c>
      <c r="C98" s="41">
        <v>7</v>
      </c>
      <c r="D98" s="41">
        <v>7</v>
      </c>
      <c r="E98" s="41">
        <v>7</v>
      </c>
      <c r="F98" s="41">
        <v>7</v>
      </c>
    </row>
    <row r="99" spans="1:6">
      <c r="A99" s="4" t="s">
        <v>218</v>
      </c>
      <c r="B99" s="41">
        <v>2</v>
      </c>
      <c r="C99" s="41">
        <v>2</v>
      </c>
      <c r="D99" s="41">
        <v>2</v>
      </c>
      <c r="E99" s="41">
        <v>2</v>
      </c>
      <c r="F99" s="41">
        <v>2</v>
      </c>
    </row>
    <row r="100" spans="1:6">
      <c r="A100" s="4" t="s">
        <v>219</v>
      </c>
      <c r="B100" s="41">
        <v>12</v>
      </c>
      <c r="C100" s="41">
        <v>15</v>
      </c>
      <c r="D100" s="41">
        <v>13</v>
      </c>
      <c r="E100" s="41">
        <v>12</v>
      </c>
      <c r="F100" s="41">
        <v>12</v>
      </c>
    </row>
    <row r="105" spans="1:6">
      <c r="A105" s="36" t="s">
        <v>120</v>
      </c>
      <c r="B105" t="s">
        <v>767</v>
      </c>
      <c r="C105" t="s">
        <v>768</v>
      </c>
      <c r="D105" t="s">
        <v>769</v>
      </c>
      <c r="E105" t="s">
        <v>770</v>
      </c>
      <c r="F105" t="s">
        <v>771</v>
      </c>
    </row>
    <row r="106" spans="1:6">
      <c r="B106" s="16">
        <v>42369</v>
      </c>
      <c r="C106" s="16">
        <v>42460</v>
      </c>
      <c r="D106" s="16">
        <v>42551</v>
      </c>
      <c r="E106" s="16">
        <v>42643</v>
      </c>
      <c r="F106" s="16">
        <v>42735</v>
      </c>
    </row>
    <row r="107" spans="1:6">
      <c r="A107" t="s">
        <v>201</v>
      </c>
      <c r="B107" s="41">
        <v>26</v>
      </c>
      <c r="C107" s="41">
        <v>27</v>
      </c>
      <c r="D107" s="41">
        <v>27</v>
      </c>
      <c r="E107" s="41">
        <v>28</v>
      </c>
      <c r="F107" s="41">
        <v>27</v>
      </c>
    </row>
    <row r="108" spans="1:6">
      <c r="A108" t="s">
        <v>202</v>
      </c>
      <c r="B108" s="41">
        <v>27</v>
      </c>
      <c r="C108" s="41">
        <v>27</v>
      </c>
      <c r="D108" s="41">
        <v>26</v>
      </c>
      <c r="E108" s="41">
        <v>29</v>
      </c>
      <c r="F108" s="41">
        <v>29</v>
      </c>
    </row>
    <row r="109" spans="1:6">
      <c r="A109" s="4" t="s">
        <v>203</v>
      </c>
      <c r="B109" s="41">
        <v>27</v>
      </c>
      <c r="C109" s="41">
        <v>27</v>
      </c>
      <c r="D109" s="41">
        <v>25</v>
      </c>
      <c r="E109" s="41">
        <v>29</v>
      </c>
      <c r="F109" s="41">
        <v>27</v>
      </c>
    </row>
    <row r="110" spans="1:6">
      <c r="A110" s="4" t="s">
        <v>204</v>
      </c>
      <c r="B110" s="41">
        <v>28</v>
      </c>
      <c r="C110" s="41">
        <v>26</v>
      </c>
      <c r="D110" s="41">
        <v>26</v>
      </c>
      <c r="E110" s="41">
        <v>27</v>
      </c>
      <c r="F110" s="41">
        <v>26</v>
      </c>
    </row>
    <row r="111" spans="1:6">
      <c r="A111" s="4" t="s">
        <v>205</v>
      </c>
      <c r="B111" s="41" t="s">
        <v>595</v>
      </c>
      <c r="C111" s="41" t="s">
        <v>595</v>
      </c>
      <c r="D111" s="41" t="s">
        <v>595</v>
      </c>
      <c r="E111" s="41" t="s">
        <v>595</v>
      </c>
      <c r="F111" s="41" t="s">
        <v>595</v>
      </c>
    </row>
    <row r="112" spans="1:6">
      <c r="A112" s="4" t="s">
        <v>206</v>
      </c>
      <c r="B112" s="41" t="s">
        <v>595</v>
      </c>
      <c r="C112" s="41" t="s">
        <v>595</v>
      </c>
      <c r="D112" s="41" t="s">
        <v>595</v>
      </c>
      <c r="E112" s="41" t="s">
        <v>595</v>
      </c>
      <c r="F112" s="41" t="s">
        <v>595</v>
      </c>
    </row>
    <row r="113" spans="1:6">
      <c r="A113" s="4" t="s">
        <v>207</v>
      </c>
      <c r="B113" s="41">
        <v>25</v>
      </c>
      <c r="C113" s="41">
        <v>29</v>
      </c>
      <c r="D113" s="41">
        <v>27</v>
      </c>
      <c r="E113" s="41">
        <v>32</v>
      </c>
      <c r="F113" s="41">
        <v>34</v>
      </c>
    </row>
    <row r="114" spans="1:6">
      <c r="A114" s="4" t="s">
        <v>208</v>
      </c>
      <c r="B114" s="41" t="s">
        <v>595</v>
      </c>
      <c r="C114" s="41" t="s">
        <v>595</v>
      </c>
      <c r="D114" s="41" t="s">
        <v>595</v>
      </c>
      <c r="E114" s="41" t="s">
        <v>595</v>
      </c>
      <c r="F114" s="41" t="s">
        <v>595</v>
      </c>
    </row>
    <row r="115" spans="1:6">
      <c r="A115" s="37" t="s">
        <v>209</v>
      </c>
      <c r="B115" s="41">
        <v>27</v>
      </c>
      <c r="C115" s="41">
        <v>27</v>
      </c>
      <c r="D115" s="41">
        <v>26</v>
      </c>
      <c r="E115" s="41">
        <v>29</v>
      </c>
      <c r="F115" s="41">
        <v>29</v>
      </c>
    </row>
    <row r="116" spans="1:6">
      <c r="A116" s="4" t="s">
        <v>210</v>
      </c>
      <c r="B116" s="41">
        <v>21</v>
      </c>
      <c r="C116" s="41">
        <v>23</v>
      </c>
      <c r="D116" s="41">
        <v>17</v>
      </c>
      <c r="E116" s="41">
        <v>18</v>
      </c>
      <c r="F116" s="41">
        <v>18</v>
      </c>
    </row>
    <row r="117" spans="1:6">
      <c r="A117" s="4" t="s">
        <v>211</v>
      </c>
      <c r="B117" s="41">
        <v>21</v>
      </c>
      <c r="C117" s="41">
        <v>23</v>
      </c>
      <c r="D117" s="41">
        <v>21</v>
      </c>
      <c r="E117" s="41">
        <v>16</v>
      </c>
      <c r="F117" s="41">
        <v>23</v>
      </c>
    </row>
    <row r="118" spans="1:6">
      <c r="A118" s="4" t="s">
        <v>212</v>
      </c>
      <c r="B118" s="41">
        <v>24</v>
      </c>
      <c r="C118" s="41">
        <v>26</v>
      </c>
      <c r="D118" s="41">
        <v>25</v>
      </c>
      <c r="E118" s="41">
        <v>25</v>
      </c>
      <c r="F118" s="41">
        <v>17</v>
      </c>
    </row>
    <row r="119" spans="1:6">
      <c r="A119" s="4" t="s">
        <v>213</v>
      </c>
      <c r="B119" s="41">
        <v>27</v>
      </c>
      <c r="C119" s="41">
        <v>27</v>
      </c>
      <c r="D119" s="41">
        <v>27</v>
      </c>
      <c r="E119" s="41">
        <v>28</v>
      </c>
      <c r="F119" s="41">
        <v>28</v>
      </c>
    </row>
    <row r="120" spans="1:6">
      <c r="A120" s="37" t="s">
        <v>214</v>
      </c>
      <c r="B120" s="41">
        <v>26</v>
      </c>
      <c r="C120" s="41">
        <v>27</v>
      </c>
      <c r="D120" s="41">
        <v>27</v>
      </c>
      <c r="E120" s="41">
        <v>27</v>
      </c>
      <c r="F120" s="41">
        <v>27</v>
      </c>
    </row>
    <row r="121" spans="1:6">
      <c r="A121" s="4" t="s">
        <v>215</v>
      </c>
      <c r="B121" s="41">
        <v>18</v>
      </c>
      <c r="C121" s="41">
        <v>21</v>
      </c>
      <c r="D121" s="41">
        <v>15</v>
      </c>
      <c r="E121" s="41">
        <v>18</v>
      </c>
      <c r="F121" s="41">
        <v>18</v>
      </c>
    </row>
    <row r="122" spans="1:6">
      <c r="A122" s="4" t="s">
        <v>216</v>
      </c>
      <c r="B122" s="41">
        <v>22</v>
      </c>
      <c r="C122" s="41">
        <v>26</v>
      </c>
      <c r="D122" s="41">
        <v>23</v>
      </c>
      <c r="E122" s="41">
        <v>23</v>
      </c>
      <c r="F122" s="41">
        <v>22</v>
      </c>
    </row>
    <row r="123" spans="1:6">
      <c r="A123" s="4" t="s">
        <v>217</v>
      </c>
      <c r="B123" s="41">
        <v>27</v>
      </c>
      <c r="C123" s="41">
        <v>28</v>
      </c>
      <c r="D123" s="41">
        <v>28</v>
      </c>
      <c r="E123" s="41">
        <v>28</v>
      </c>
      <c r="F123" s="41">
        <v>29</v>
      </c>
    </row>
    <row r="124" spans="1:6">
      <c r="A124" s="4" t="s">
        <v>218</v>
      </c>
      <c r="B124" s="41">
        <v>26</v>
      </c>
      <c r="C124" s="41">
        <v>22</v>
      </c>
      <c r="D124" s="41">
        <v>25</v>
      </c>
      <c r="E124" s="41">
        <v>25</v>
      </c>
      <c r="F124" s="41">
        <v>23</v>
      </c>
    </row>
    <row r="125" spans="1:6">
      <c r="A125" s="4" t="s">
        <v>219</v>
      </c>
      <c r="B125" s="41">
        <v>20</v>
      </c>
      <c r="C125" s="41">
        <v>25</v>
      </c>
      <c r="D125" s="41">
        <v>28</v>
      </c>
      <c r="E125" s="41">
        <v>26</v>
      </c>
      <c r="F125" s="41">
        <v>20</v>
      </c>
    </row>
  </sheetData>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5" filterMode="1">
    <tabColor indexed="47"/>
  </sheetPr>
  <dimension ref="A1:P536"/>
  <sheetViews>
    <sheetView zoomScale="85" workbookViewId="0">
      <pane ySplit="1" topLeftCell="A2" activePane="bottomLeft" state="frozen"/>
      <selection sqref="A1:XFD1048576"/>
      <selection pane="bottomLeft" sqref="A1:XFD1048576"/>
    </sheetView>
  </sheetViews>
  <sheetFormatPr defaultRowHeight="12.75"/>
  <cols>
    <col min="1" max="1" width="33" bestFit="1" customWidth="1"/>
    <col min="2" max="2" width="26" customWidth="1"/>
    <col min="3" max="3" width="41.5703125" customWidth="1"/>
    <col min="4" max="6" width="14.85546875" customWidth="1"/>
    <col min="7" max="7" width="12" customWidth="1"/>
    <col min="8" max="8" width="10.85546875" customWidth="1"/>
  </cols>
  <sheetData>
    <row r="1" spans="1:16" ht="12.75" customHeight="1">
      <c r="A1" t="s">
        <v>222</v>
      </c>
      <c r="B1" t="s">
        <v>223</v>
      </c>
      <c r="C1" t="s">
        <v>224</v>
      </c>
      <c r="D1" s="16">
        <v>42369</v>
      </c>
      <c r="E1" s="16">
        <v>42460</v>
      </c>
      <c r="F1" s="16">
        <v>42551</v>
      </c>
      <c r="G1" s="16">
        <v>42643</v>
      </c>
      <c r="H1" s="16">
        <v>42735</v>
      </c>
    </row>
    <row r="2" spans="1:16">
      <c r="A2" t="s">
        <v>63</v>
      </c>
      <c r="B2" s="4" t="s">
        <v>72</v>
      </c>
      <c r="C2" s="4" t="s">
        <v>215</v>
      </c>
      <c r="D2" s="42">
        <v>351</v>
      </c>
      <c r="E2" s="42">
        <v>324</v>
      </c>
      <c r="F2" s="42">
        <v>333</v>
      </c>
      <c r="G2" s="42">
        <v>374</v>
      </c>
      <c r="H2" s="42">
        <v>342</v>
      </c>
      <c r="K2" t="b">
        <v>1</v>
      </c>
      <c r="L2" t="b">
        <v>1</v>
      </c>
      <c r="M2" t="b">
        <v>1</v>
      </c>
      <c r="N2" t="b">
        <v>1</v>
      </c>
      <c r="O2" t="b">
        <v>1</v>
      </c>
      <c r="P2" t="b">
        <v>1</v>
      </c>
    </row>
    <row r="3" spans="1:16" hidden="1">
      <c r="A3" t="s">
        <v>114</v>
      </c>
      <c r="B3" s="4" t="s">
        <v>72</v>
      </c>
      <c r="C3" s="4" t="s">
        <v>225</v>
      </c>
      <c r="D3" s="42">
        <v>295</v>
      </c>
      <c r="E3" s="42">
        <v>266</v>
      </c>
      <c r="F3" s="42">
        <v>295</v>
      </c>
      <c r="G3" s="42">
        <v>313</v>
      </c>
      <c r="H3" s="42">
        <v>275</v>
      </c>
      <c r="K3" t="b">
        <v>1</v>
      </c>
    </row>
    <row r="4" spans="1:16" hidden="1">
      <c r="A4" t="s">
        <v>123</v>
      </c>
      <c r="B4" s="4" t="s">
        <v>72</v>
      </c>
      <c r="C4" s="4" t="s">
        <v>226</v>
      </c>
      <c r="D4" s="42">
        <v>56</v>
      </c>
      <c r="E4" s="42">
        <v>58</v>
      </c>
      <c r="F4" s="42">
        <v>38</v>
      </c>
      <c r="G4" s="42">
        <v>61</v>
      </c>
      <c r="H4" s="42">
        <v>67</v>
      </c>
      <c r="K4" t="b">
        <v>1</v>
      </c>
    </row>
    <row r="5" spans="1:16" hidden="1">
      <c r="A5" t="s">
        <v>128</v>
      </c>
      <c r="B5" s="4" t="s">
        <v>72</v>
      </c>
      <c r="C5" s="4" t="s">
        <v>227</v>
      </c>
      <c r="D5" s="42">
        <v>98</v>
      </c>
      <c r="E5" s="42">
        <v>92</v>
      </c>
      <c r="F5" s="42">
        <v>78</v>
      </c>
      <c r="G5" s="42">
        <v>100</v>
      </c>
      <c r="H5" s="42">
        <v>126</v>
      </c>
    </row>
    <row r="6" spans="1:16" hidden="1">
      <c r="A6" t="s">
        <v>228</v>
      </c>
      <c r="B6" s="4" t="s">
        <v>72</v>
      </c>
      <c r="C6" s="4" t="s">
        <v>229</v>
      </c>
      <c r="D6" s="42">
        <v>51</v>
      </c>
      <c r="E6" s="42">
        <v>49</v>
      </c>
      <c r="F6" s="42">
        <v>53</v>
      </c>
      <c r="G6" s="42">
        <v>48</v>
      </c>
      <c r="H6" s="42">
        <v>66</v>
      </c>
    </row>
    <row r="7" spans="1:16" hidden="1">
      <c r="A7" t="s">
        <v>230</v>
      </c>
      <c r="B7" s="4" t="s">
        <v>72</v>
      </c>
      <c r="C7" s="4" t="s">
        <v>231</v>
      </c>
      <c r="D7" s="42">
        <v>47</v>
      </c>
      <c r="E7" s="42">
        <v>43</v>
      </c>
      <c r="F7" s="42">
        <v>25</v>
      </c>
      <c r="G7" s="42">
        <v>52</v>
      </c>
      <c r="H7" s="42">
        <v>60</v>
      </c>
    </row>
    <row r="8" spans="1:16" hidden="1">
      <c r="A8" t="s">
        <v>146</v>
      </c>
      <c r="B8" s="4" t="s">
        <v>72</v>
      </c>
      <c r="C8" s="4" t="s">
        <v>232</v>
      </c>
      <c r="D8" s="42">
        <v>2</v>
      </c>
      <c r="E8" s="42">
        <v>0</v>
      </c>
      <c r="F8" s="42">
        <v>2</v>
      </c>
      <c r="G8" s="42">
        <v>0</v>
      </c>
      <c r="H8" s="42">
        <v>1</v>
      </c>
    </row>
    <row r="9" spans="1:16" hidden="1">
      <c r="A9" t="s">
        <v>233</v>
      </c>
      <c r="B9" s="4" t="s">
        <v>72</v>
      </c>
      <c r="C9" s="4" t="s">
        <v>234</v>
      </c>
      <c r="D9" s="42">
        <v>1</v>
      </c>
      <c r="E9" s="42">
        <v>0</v>
      </c>
      <c r="F9" s="42">
        <v>1</v>
      </c>
      <c r="G9" s="42">
        <v>0</v>
      </c>
      <c r="H9" s="42">
        <v>0</v>
      </c>
    </row>
    <row r="10" spans="1:16" hidden="1">
      <c r="A10" t="s">
        <v>235</v>
      </c>
      <c r="B10" s="4" t="s">
        <v>72</v>
      </c>
      <c r="C10" s="4" t="s">
        <v>236</v>
      </c>
      <c r="D10" s="42">
        <v>1</v>
      </c>
      <c r="E10" s="42">
        <v>0</v>
      </c>
      <c r="F10" s="42">
        <v>1</v>
      </c>
      <c r="G10" s="42">
        <v>0</v>
      </c>
      <c r="H10" s="42">
        <v>1</v>
      </c>
    </row>
    <row r="11" spans="1:16" hidden="1">
      <c r="A11" t="s">
        <v>159</v>
      </c>
      <c r="B11" s="4" t="s">
        <v>72</v>
      </c>
      <c r="C11" s="4" t="s">
        <v>237</v>
      </c>
      <c r="D11" s="42">
        <v>60</v>
      </c>
      <c r="E11" s="42">
        <v>45</v>
      </c>
      <c r="F11" s="42">
        <v>61</v>
      </c>
      <c r="G11" s="42">
        <v>59</v>
      </c>
      <c r="H11" s="42">
        <v>50</v>
      </c>
    </row>
    <row r="12" spans="1:16" hidden="1">
      <c r="A12" t="s">
        <v>238</v>
      </c>
      <c r="B12" s="4" t="s">
        <v>72</v>
      </c>
      <c r="C12" s="4" t="s">
        <v>239</v>
      </c>
      <c r="D12" s="42">
        <v>52</v>
      </c>
      <c r="E12" s="42">
        <v>30</v>
      </c>
      <c r="F12" s="42">
        <v>49</v>
      </c>
      <c r="G12" s="42">
        <v>50</v>
      </c>
      <c r="H12" s="42">
        <v>44</v>
      </c>
    </row>
    <row r="13" spans="1:16" hidden="1">
      <c r="A13" t="s">
        <v>240</v>
      </c>
      <c r="B13" s="4" t="s">
        <v>72</v>
      </c>
      <c r="C13" s="4" t="s">
        <v>241</v>
      </c>
      <c r="D13" s="42">
        <v>8</v>
      </c>
      <c r="E13" s="42">
        <v>15</v>
      </c>
      <c r="F13" s="42">
        <v>12</v>
      </c>
      <c r="G13" s="42">
        <v>9</v>
      </c>
      <c r="H13" s="42">
        <v>6</v>
      </c>
    </row>
    <row r="14" spans="1:16" hidden="1">
      <c r="A14" t="s">
        <v>173</v>
      </c>
      <c r="B14" s="4" t="s">
        <v>72</v>
      </c>
      <c r="C14" s="4" t="s">
        <v>242</v>
      </c>
      <c r="D14" s="42">
        <v>14</v>
      </c>
      <c r="E14" s="42">
        <v>8</v>
      </c>
      <c r="F14" s="42">
        <v>8</v>
      </c>
      <c r="G14" s="42">
        <v>9</v>
      </c>
      <c r="H14" s="42">
        <v>14</v>
      </c>
    </row>
    <row r="15" spans="1:16" hidden="1">
      <c r="A15" t="s">
        <v>176</v>
      </c>
      <c r="B15" s="43" t="s">
        <v>72</v>
      </c>
      <c r="C15" s="4" t="s">
        <v>243</v>
      </c>
      <c r="D15" s="42">
        <v>25</v>
      </c>
      <c r="E15" s="42">
        <v>31</v>
      </c>
      <c r="F15" s="42">
        <v>34</v>
      </c>
      <c r="G15" s="42">
        <v>39</v>
      </c>
      <c r="H15" s="42">
        <v>30</v>
      </c>
    </row>
    <row r="16" spans="1:16" hidden="1">
      <c r="A16" t="s">
        <v>178</v>
      </c>
      <c r="B16" s="4" t="s">
        <v>72</v>
      </c>
      <c r="C16" s="4" t="s">
        <v>244</v>
      </c>
      <c r="D16" s="42">
        <v>14</v>
      </c>
      <c r="E16" s="42">
        <v>15</v>
      </c>
      <c r="F16" s="42">
        <v>14</v>
      </c>
      <c r="G16" s="42">
        <v>22</v>
      </c>
      <c r="H16" s="42">
        <v>14</v>
      </c>
    </row>
    <row r="17" spans="1:8" hidden="1">
      <c r="A17" t="s">
        <v>180</v>
      </c>
      <c r="B17" s="4" t="s">
        <v>72</v>
      </c>
      <c r="C17" s="4" t="s">
        <v>245</v>
      </c>
      <c r="D17" s="42">
        <v>15</v>
      </c>
      <c r="E17" s="42">
        <v>12</v>
      </c>
      <c r="F17" s="42">
        <v>19</v>
      </c>
      <c r="G17" s="42">
        <v>26</v>
      </c>
      <c r="H17" s="42">
        <v>7</v>
      </c>
    </row>
    <row r="18" spans="1:8" hidden="1">
      <c r="A18" t="s">
        <v>182</v>
      </c>
      <c r="B18" s="44" t="s">
        <v>72</v>
      </c>
      <c r="C18" s="4" t="s">
        <v>246</v>
      </c>
      <c r="D18" s="42">
        <v>8</v>
      </c>
      <c r="E18" s="42">
        <v>3</v>
      </c>
      <c r="F18" s="42">
        <v>2</v>
      </c>
      <c r="G18" s="42">
        <v>5</v>
      </c>
      <c r="H18" s="42">
        <v>3</v>
      </c>
    </row>
    <row r="19" spans="1:8" hidden="1">
      <c r="A19" t="s">
        <v>184</v>
      </c>
      <c r="B19" s="43" t="s">
        <v>72</v>
      </c>
      <c r="C19" s="4" t="s">
        <v>247</v>
      </c>
      <c r="D19" s="42">
        <v>34</v>
      </c>
      <c r="E19" s="42">
        <v>32</v>
      </c>
      <c r="F19" s="42">
        <v>34</v>
      </c>
      <c r="G19" s="42">
        <v>34</v>
      </c>
      <c r="H19" s="42">
        <v>29</v>
      </c>
    </row>
    <row r="20" spans="1:8" hidden="1">
      <c r="A20" t="s">
        <v>248</v>
      </c>
      <c r="B20" s="4" t="s">
        <v>72</v>
      </c>
      <c r="C20" s="4" t="s">
        <v>249</v>
      </c>
      <c r="D20" s="42">
        <v>81</v>
      </c>
      <c r="E20" s="42">
        <v>86</v>
      </c>
      <c r="F20" s="42">
        <v>81</v>
      </c>
      <c r="G20" s="42">
        <v>80</v>
      </c>
      <c r="H20" s="42">
        <v>68</v>
      </c>
    </row>
    <row r="21" spans="1:8">
      <c r="A21" t="s">
        <v>63</v>
      </c>
      <c r="B21" s="4" t="s">
        <v>66</v>
      </c>
      <c r="C21" s="4" t="s">
        <v>210</v>
      </c>
      <c r="D21" s="42">
        <v>104</v>
      </c>
      <c r="E21" s="42">
        <v>82</v>
      </c>
      <c r="F21" s="42">
        <v>99</v>
      </c>
      <c r="G21" s="42">
        <v>117</v>
      </c>
      <c r="H21" s="42">
        <v>93</v>
      </c>
    </row>
    <row r="22" spans="1:8" hidden="1">
      <c r="A22" t="s">
        <v>114</v>
      </c>
      <c r="B22" s="4" t="s">
        <v>66</v>
      </c>
      <c r="C22" s="4" t="s">
        <v>250</v>
      </c>
      <c r="D22" s="42">
        <v>99</v>
      </c>
      <c r="E22" s="42">
        <v>81</v>
      </c>
      <c r="F22" s="42">
        <v>94</v>
      </c>
      <c r="G22" s="42">
        <v>114</v>
      </c>
      <c r="H22" s="42">
        <v>87</v>
      </c>
    </row>
    <row r="23" spans="1:8" hidden="1">
      <c r="A23" t="s">
        <v>123</v>
      </c>
      <c r="B23" s="4" t="s">
        <v>66</v>
      </c>
      <c r="C23" s="4" t="s">
        <v>251</v>
      </c>
      <c r="D23" s="42">
        <v>5</v>
      </c>
      <c r="E23" s="42">
        <v>1</v>
      </c>
      <c r="F23" s="42">
        <v>5</v>
      </c>
      <c r="G23" s="42">
        <v>3</v>
      </c>
      <c r="H23" s="42">
        <v>6</v>
      </c>
    </row>
    <row r="24" spans="1:8" hidden="1">
      <c r="A24" t="s">
        <v>128</v>
      </c>
      <c r="B24" s="4" t="s">
        <v>66</v>
      </c>
      <c r="C24" s="4" t="s">
        <v>252</v>
      </c>
      <c r="D24" s="42">
        <v>18</v>
      </c>
      <c r="E24" s="42">
        <v>19</v>
      </c>
      <c r="F24" s="42">
        <v>21</v>
      </c>
      <c r="G24" s="42">
        <v>17</v>
      </c>
      <c r="H24" s="42">
        <v>14</v>
      </c>
    </row>
    <row r="25" spans="1:8" hidden="1">
      <c r="A25" t="s">
        <v>228</v>
      </c>
      <c r="B25" s="4" t="s">
        <v>66</v>
      </c>
      <c r="C25" s="4" t="s">
        <v>253</v>
      </c>
      <c r="D25" s="42">
        <v>18</v>
      </c>
      <c r="E25" s="42">
        <v>18</v>
      </c>
      <c r="F25" s="42">
        <v>21</v>
      </c>
      <c r="G25" s="42">
        <v>16</v>
      </c>
      <c r="H25" s="42">
        <v>12</v>
      </c>
    </row>
    <row r="26" spans="1:8" hidden="1">
      <c r="A26" t="s">
        <v>230</v>
      </c>
      <c r="B26" s="4" t="s">
        <v>66</v>
      </c>
      <c r="C26" s="4" t="s">
        <v>254</v>
      </c>
      <c r="D26" s="42">
        <v>0</v>
      </c>
      <c r="E26" s="42">
        <v>1</v>
      </c>
      <c r="F26" s="42">
        <v>0</v>
      </c>
      <c r="G26" s="42">
        <v>1</v>
      </c>
      <c r="H26" s="42">
        <v>2</v>
      </c>
    </row>
    <row r="27" spans="1:8" hidden="1">
      <c r="A27" t="s">
        <v>146</v>
      </c>
      <c r="B27" s="4" t="s">
        <v>66</v>
      </c>
      <c r="C27" s="4" t="s">
        <v>255</v>
      </c>
      <c r="D27" s="42">
        <v>3</v>
      </c>
      <c r="E27" s="42">
        <v>0</v>
      </c>
      <c r="F27" s="42">
        <v>1</v>
      </c>
      <c r="G27" s="42">
        <v>0</v>
      </c>
      <c r="H27" s="42">
        <v>1</v>
      </c>
    </row>
    <row r="28" spans="1:8" hidden="1">
      <c r="A28" t="s">
        <v>233</v>
      </c>
      <c r="B28" s="4" t="s">
        <v>66</v>
      </c>
      <c r="C28" s="4" t="s">
        <v>256</v>
      </c>
      <c r="D28" s="42">
        <v>2</v>
      </c>
      <c r="E28" s="42">
        <v>0</v>
      </c>
      <c r="F28" s="42">
        <v>0</v>
      </c>
      <c r="G28" s="42">
        <v>0</v>
      </c>
      <c r="H28" s="42">
        <v>0</v>
      </c>
    </row>
    <row r="29" spans="1:8" hidden="1">
      <c r="A29" t="s">
        <v>235</v>
      </c>
      <c r="B29" s="4" t="s">
        <v>66</v>
      </c>
      <c r="C29" s="4" t="s">
        <v>257</v>
      </c>
      <c r="D29" s="42">
        <v>1</v>
      </c>
      <c r="E29" s="42">
        <v>0</v>
      </c>
      <c r="F29" s="42">
        <v>1</v>
      </c>
      <c r="G29" s="42">
        <v>0</v>
      </c>
      <c r="H29" s="42">
        <v>1</v>
      </c>
    </row>
    <row r="30" spans="1:8" hidden="1">
      <c r="A30" t="s">
        <v>159</v>
      </c>
      <c r="B30" s="4" t="s">
        <v>66</v>
      </c>
      <c r="C30" s="4" t="s">
        <v>258</v>
      </c>
      <c r="D30" s="42">
        <v>16</v>
      </c>
      <c r="E30" s="42">
        <v>14</v>
      </c>
      <c r="F30" s="42">
        <v>16</v>
      </c>
      <c r="G30" s="42">
        <v>18</v>
      </c>
      <c r="H30" s="42">
        <v>20</v>
      </c>
    </row>
    <row r="31" spans="1:8" hidden="1">
      <c r="A31" t="s">
        <v>238</v>
      </c>
      <c r="B31" s="4" t="s">
        <v>66</v>
      </c>
      <c r="C31" s="4" t="s">
        <v>259</v>
      </c>
      <c r="D31" s="42">
        <v>12</v>
      </c>
      <c r="E31" s="42">
        <v>14</v>
      </c>
      <c r="F31" s="42">
        <v>12</v>
      </c>
      <c r="G31" s="42">
        <v>16</v>
      </c>
      <c r="H31" s="42">
        <v>17</v>
      </c>
    </row>
    <row r="32" spans="1:8" hidden="1">
      <c r="A32" t="s">
        <v>240</v>
      </c>
      <c r="B32" s="4" t="s">
        <v>66</v>
      </c>
      <c r="C32" s="4" t="s">
        <v>260</v>
      </c>
      <c r="D32" s="42">
        <v>4</v>
      </c>
      <c r="E32" s="42">
        <v>0</v>
      </c>
      <c r="F32" s="42">
        <v>4</v>
      </c>
      <c r="G32" s="42">
        <v>2</v>
      </c>
      <c r="H32" s="42">
        <v>3</v>
      </c>
    </row>
    <row r="33" spans="1:8" hidden="1">
      <c r="A33" t="s">
        <v>173</v>
      </c>
      <c r="B33" s="43" t="s">
        <v>66</v>
      </c>
      <c r="C33" s="4" t="s">
        <v>261</v>
      </c>
      <c r="D33" s="42">
        <v>3</v>
      </c>
      <c r="E33" s="42">
        <v>0</v>
      </c>
      <c r="F33" s="42">
        <v>0</v>
      </c>
      <c r="G33" s="42">
        <v>1</v>
      </c>
      <c r="H33" s="42">
        <v>1</v>
      </c>
    </row>
    <row r="34" spans="1:8" hidden="1">
      <c r="A34" t="s">
        <v>176</v>
      </c>
      <c r="B34" s="4" t="s">
        <v>66</v>
      </c>
      <c r="C34" s="4" t="s">
        <v>262</v>
      </c>
      <c r="D34" s="42">
        <v>8</v>
      </c>
      <c r="E34" s="42">
        <v>9</v>
      </c>
      <c r="F34" s="42">
        <v>13</v>
      </c>
      <c r="G34" s="42">
        <v>18</v>
      </c>
      <c r="H34" s="42">
        <v>8</v>
      </c>
    </row>
    <row r="35" spans="1:8" hidden="1">
      <c r="A35" t="s">
        <v>178</v>
      </c>
      <c r="B35" s="4" t="s">
        <v>66</v>
      </c>
      <c r="C35" s="4" t="s">
        <v>263</v>
      </c>
      <c r="D35" s="42">
        <v>6</v>
      </c>
      <c r="E35" s="42">
        <v>2</v>
      </c>
      <c r="F35" s="42">
        <v>4</v>
      </c>
      <c r="G35" s="42">
        <v>12</v>
      </c>
      <c r="H35" s="42">
        <v>7</v>
      </c>
    </row>
    <row r="36" spans="1:8" hidden="1">
      <c r="A36" t="s">
        <v>180</v>
      </c>
      <c r="B36" s="44" t="s">
        <v>66</v>
      </c>
      <c r="C36" s="4" t="s">
        <v>264</v>
      </c>
      <c r="D36" s="42">
        <v>11</v>
      </c>
      <c r="E36" s="42">
        <v>6</v>
      </c>
      <c r="F36" s="42">
        <v>13</v>
      </c>
      <c r="G36" s="42">
        <v>8</v>
      </c>
      <c r="H36" s="42">
        <v>3</v>
      </c>
    </row>
    <row r="37" spans="1:8" hidden="1">
      <c r="A37" t="s">
        <v>182</v>
      </c>
      <c r="B37" s="43" t="s">
        <v>66</v>
      </c>
      <c r="C37" s="4" t="s">
        <v>265</v>
      </c>
      <c r="D37" s="42">
        <v>7</v>
      </c>
      <c r="E37" s="42">
        <v>6</v>
      </c>
      <c r="F37" s="42">
        <v>3</v>
      </c>
      <c r="G37" s="42">
        <v>5</v>
      </c>
      <c r="H37" s="42">
        <v>3</v>
      </c>
    </row>
    <row r="38" spans="1:8" hidden="1">
      <c r="A38" t="s">
        <v>184</v>
      </c>
      <c r="B38" s="4" t="s">
        <v>66</v>
      </c>
      <c r="C38" s="4" t="s">
        <v>266</v>
      </c>
      <c r="D38" s="42">
        <v>15</v>
      </c>
      <c r="E38" s="42">
        <v>10</v>
      </c>
      <c r="F38" s="42">
        <v>9</v>
      </c>
      <c r="G38" s="42">
        <v>13</v>
      </c>
      <c r="H38" s="42">
        <v>9</v>
      </c>
    </row>
    <row r="39" spans="1:8" hidden="1">
      <c r="A39" t="s">
        <v>248</v>
      </c>
      <c r="B39" s="4" t="s">
        <v>66</v>
      </c>
      <c r="C39" s="4" t="s">
        <v>267</v>
      </c>
      <c r="D39" s="42">
        <v>17</v>
      </c>
      <c r="E39" s="42">
        <v>16</v>
      </c>
      <c r="F39" s="42">
        <v>19</v>
      </c>
      <c r="G39" s="42">
        <v>25</v>
      </c>
      <c r="H39" s="42">
        <v>27</v>
      </c>
    </row>
    <row r="40" spans="1:8">
      <c r="A40" t="s">
        <v>63</v>
      </c>
      <c r="B40" s="4" t="s">
        <v>67</v>
      </c>
      <c r="C40" s="4" t="s">
        <v>211</v>
      </c>
      <c r="D40" s="42">
        <v>159</v>
      </c>
      <c r="E40" s="42">
        <v>144</v>
      </c>
      <c r="F40" s="42">
        <v>146</v>
      </c>
      <c r="G40" s="42">
        <v>143</v>
      </c>
      <c r="H40" s="42">
        <v>123</v>
      </c>
    </row>
    <row r="41" spans="1:8" hidden="1">
      <c r="A41" t="s">
        <v>114</v>
      </c>
      <c r="B41" s="4" t="s">
        <v>67</v>
      </c>
      <c r="C41" s="4" t="s">
        <v>268</v>
      </c>
      <c r="D41" s="42">
        <v>152</v>
      </c>
      <c r="E41" s="42">
        <v>131</v>
      </c>
      <c r="F41" s="42">
        <v>133</v>
      </c>
      <c r="G41" s="42">
        <v>136</v>
      </c>
      <c r="H41" s="42">
        <v>120</v>
      </c>
    </row>
    <row r="42" spans="1:8" hidden="1">
      <c r="A42" t="s">
        <v>123</v>
      </c>
      <c r="B42" s="4" t="s">
        <v>67</v>
      </c>
      <c r="C42" s="4" t="s">
        <v>269</v>
      </c>
      <c r="D42" s="42">
        <v>7</v>
      </c>
      <c r="E42" s="42">
        <v>13</v>
      </c>
      <c r="F42" s="42">
        <v>13</v>
      </c>
      <c r="G42" s="42">
        <v>7</v>
      </c>
      <c r="H42" s="42">
        <v>3</v>
      </c>
    </row>
    <row r="43" spans="1:8" hidden="1">
      <c r="A43" t="s">
        <v>128</v>
      </c>
      <c r="B43" s="4" t="s">
        <v>67</v>
      </c>
      <c r="C43" s="4" t="s">
        <v>270</v>
      </c>
      <c r="D43" s="42">
        <v>28</v>
      </c>
      <c r="E43" s="42">
        <v>29</v>
      </c>
      <c r="F43" s="42">
        <v>25</v>
      </c>
      <c r="G43" s="42">
        <v>12</v>
      </c>
      <c r="H43" s="42">
        <v>19</v>
      </c>
    </row>
    <row r="44" spans="1:8" hidden="1">
      <c r="A44" t="s">
        <v>228</v>
      </c>
      <c r="B44" s="4" t="s">
        <v>67</v>
      </c>
      <c r="C44" s="4" t="s">
        <v>271</v>
      </c>
      <c r="D44" s="42">
        <v>24</v>
      </c>
      <c r="E44" s="42">
        <v>22</v>
      </c>
      <c r="F44" s="42">
        <v>18</v>
      </c>
      <c r="G44" s="42">
        <v>11</v>
      </c>
      <c r="H44" s="42">
        <v>19</v>
      </c>
    </row>
    <row r="45" spans="1:8" hidden="1">
      <c r="A45" t="s">
        <v>230</v>
      </c>
      <c r="B45" s="4" t="s">
        <v>67</v>
      </c>
      <c r="C45" s="4" t="s">
        <v>272</v>
      </c>
      <c r="D45" s="42">
        <v>4</v>
      </c>
      <c r="E45" s="42">
        <v>7</v>
      </c>
      <c r="F45" s="42">
        <v>7</v>
      </c>
      <c r="G45" s="42">
        <v>1</v>
      </c>
      <c r="H45" s="42">
        <v>0</v>
      </c>
    </row>
    <row r="46" spans="1:8" hidden="1">
      <c r="A46" t="s">
        <v>146</v>
      </c>
      <c r="B46" s="4" t="s">
        <v>67</v>
      </c>
      <c r="C46" s="4" t="s">
        <v>273</v>
      </c>
      <c r="D46" s="42">
        <v>1</v>
      </c>
      <c r="E46" s="42">
        <v>0</v>
      </c>
      <c r="F46" s="42">
        <v>0</v>
      </c>
      <c r="G46" s="42">
        <v>1</v>
      </c>
      <c r="H46" s="42">
        <v>0</v>
      </c>
    </row>
    <row r="47" spans="1:8" hidden="1">
      <c r="A47" t="s">
        <v>233</v>
      </c>
      <c r="B47" s="4" t="s">
        <v>67</v>
      </c>
      <c r="C47" s="4" t="s">
        <v>274</v>
      </c>
      <c r="D47" s="42">
        <v>1</v>
      </c>
      <c r="E47" s="42">
        <v>0</v>
      </c>
      <c r="F47" s="42">
        <v>0</v>
      </c>
      <c r="G47" s="42">
        <v>0</v>
      </c>
      <c r="H47" s="42">
        <v>0</v>
      </c>
    </row>
    <row r="48" spans="1:8" hidden="1">
      <c r="A48" t="s">
        <v>235</v>
      </c>
      <c r="B48" s="4" t="s">
        <v>67</v>
      </c>
      <c r="C48" s="4" t="s">
        <v>275</v>
      </c>
      <c r="D48" s="42">
        <v>0</v>
      </c>
      <c r="E48" s="42">
        <v>0</v>
      </c>
      <c r="F48" s="42">
        <v>0</v>
      </c>
      <c r="G48" s="42">
        <v>1</v>
      </c>
      <c r="H48" s="42">
        <v>0</v>
      </c>
    </row>
    <row r="49" spans="1:8" hidden="1">
      <c r="A49" t="s">
        <v>159</v>
      </c>
      <c r="B49" s="4" t="s">
        <v>67</v>
      </c>
      <c r="C49" s="4" t="s">
        <v>276</v>
      </c>
      <c r="D49" s="42">
        <v>25</v>
      </c>
      <c r="E49" s="42">
        <v>25</v>
      </c>
      <c r="F49" s="42">
        <v>31</v>
      </c>
      <c r="G49" s="42">
        <v>28</v>
      </c>
      <c r="H49" s="42">
        <v>16</v>
      </c>
    </row>
    <row r="50" spans="1:8" hidden="1">
      <c r="A50" t="s">
        <v>238</v>
      </c>
      <c r="B50" s="4" t="s">
        <v>67</v>
      </c>
      <c r="C50" s="4" t="s">
        <v>277</v>
      </c>
      <c r="D50" s="42">
        <v>22</v>
      </c>
      <c r="E50" s="42">
        <v>19</v>
      </c>
      <c r="F50" s="42">
        <v>25</v>
      </c>
      <c r="G50" s="42">
        <v>23</v>
      </c>
      <c r="H50" s="42">
        <v>13</v>
      </c>
    </row>
    <row r="51" spans="1:8" hidden="1">
      <c r="A51" t="s">
        <v>240</v>
      </c>
      <c r="B51" s="43" t="s">
        <v>67</v>
      </c>
      <c r="C51" s="4" t="s">
        <v>278</v>
      </c>
      <c r="D51" s="42">
        <v>3</v>
      </c>
      <c r="E51" s="42">
        <v>6</v>
      </c>
      <c r="F51" s="42">
        <v>6</v>
      </c>
      <c r="G51" s="42">
        <v>5</v>
      </c>
      <c r="H51" s="42">
        <v>3</v>
      </c>
    </row>
    <row r="52" spans="1:8" hidden="1">
      <c r="A52" t="s">
        <v>173</v>
      </c>
      <c r="B52" s="4" t="s">
        <v>67</v>
      </c>
      <c r="C52" s="4" t="s">
        <v>279</v>
      </c>
      <c r="D52" s="42">
        <v>3</v>
      </c>
      <c r="E52" s="42">
        <v>0</v>
      </c>
      <c r="F52" s="42">
        <v>3</v>
      </c>
      <c r="G52" s="42">
        <v>2</v>
      </c>
      <c r="H52" s="42">
        <v>2</v>
      </c>
    </row>
    <row r="53" spans="1:8" hidden="1">
      <c r="A53" t="s">
        <v>176</v>
      </c>
      <c r="B53" s="4" t="s">
        <v>67</v>
      </c>
      <c r="C53" s="4" t="s">
        <v>280</v>
      </c>
      <c r="D53" s="42">
        <v>24</v>
      </c>
      <c r="E53" s="42">
        <v>19</v>
      </c>
      <c r="F53" s="42">
        <v>22</v>
      </c>
      <c r="G53" s="42">
        <v>25</v>
      </c>
      <c r="H53" s="42">
        <v>18</v>
      </c>
    </row>
    <row r="54" spans="1:8" hidden="1">
      <c r="A54" t="s">
        <v>178</v>
      </c>
      <c r="B54" s="44" t="s">
        <v>67</v>
      </c>
      <c r="C54" s="4" t="s">
        <v>281</v>
      </c>
      <c r="D54" s="42">
        <v>9</v>
      </c>
      <c r="E54" s="42">
        <v>12</v>
      </c>
      <c r="F54" s="42">
        <v>6</v>
      </c>
      <c r="G54" s="42">
        <v>8</v>
      </c>
      <c r="H54" s="42">
        <v>8</v>
      </c>
    </row>
    <row r="55" spans="1:8" hidden="1">
      <c r="A55" t="s">
        <v>180</v>
      </c>
      <c r="B55" s="43" t="s">
        <v>67</v>
      </c>
      <c r="C55" s="4" t="s">
        <v>282</v>
      </c>
      <c r="D55" s="42">
        <v>3</v>
      </c>
      <c r="E55" s="42">
        <v>4</v>
      </c>
      <c r="F55" s="42">
        <v>11</v>
      </c>
      <c r="G55" s="42">
        <v>6</v>
      </c>
      <c r="H55" s="42">
        <v>11</v>
      </c>
    </row>
    <row r="56" spans="1:8" hidden="1">
      <c r="A56" t="s">
        <v>182</v>
      </c>
      <c r="B56" s="4" t="s">
        <v>67</v>
      </c>
      <c r="C56" s="4" t="s">
        <v>283</v>
      </c>
      <c r="D56" s="42">
        <v>4</v>
      </c>
      <c r="E56" s="42">
        <v>3</v>
      </c>
      <c r="F56" s="42">
        <v>4</v>
      </c>
      <c r="G56" s="42">
        <v>4</v>
      </c>
      <c r="H56" s="42">
        <v>2</v>
      </c>
    </row>
    <row r="57" spans="1:8" hidden="1">
      <c r="A57" t="s">
        <v>184</v>
      </c>
      <c r="B57" s="4" t="s">
        <v>67</v>
      </c>
      <c r="C57" s="4" t="s">
        <v>284</v>
      </c>
      <c r="D57" s="42">
        <v>23</v>
      </c>
      <c r="E57" s="42">
        <v>14</v>
      </c>
      <c r="F57" s="42">
        <v>18</v>
      </c>
      <c r="G57" s="42">
        <v>20</v>
      </c>
      <c r="H57" s="42">
        <v>10</v>
      </c>
    </row>
    <row r="58" spans="1:8" hidden="1">
      <c r="A58" t="s">
        <v>248</v>
      </c>
      <c r="B58" s="4" t="s">
        <v>67</v>
      </c>
      <c r="C58" s="4" t="s">
        <v>285</v>
      </c>
      <c r="D58" s="42">
        <v>39</v>
      </c>
      <c r="E58" s="42">
        <v>38</v>
      </c>
      <c r="F58" s="42">
        <v>26</v>
      </c>
      <c r="G58" s="42">
        <v>37</v>
      </c>
      <c r="H58" s="42">
        <v>37</v>
      </c>
    </row>
    <row r="59" spans="1:8">
      <c r="A59" t="s">
        <v>63</v>
      </c>
      <c r="B59" s="4" t="s">
        <v>68</v>
      </c>
      <c r="C59" s="4" t="s">
        <v>212</v>
      </c>
      <c r="D59" s="42">
        <v>304</v>
      </c>
      <c r="E59" s="42">
        <v>250</v>
      </c>
      <c r="F59" s="42">
        <v>294</v>
      </c>
      <c r="G59" s="42">
        <v>267</v>
      </c>
      <c r="H59" s="42">
        <v>268</v>
      </c>
    </row>
    <row r="60" spans="1:8" hidden="1">
      <c r="A60" t="s">
        <v>114</v>
      </c>
      <c r="B60" s="4" t="s">
        <v>68</v>
      </c>
      <c r="C60" s="4" t="s">
        <v>286</v>
      </c>
      <c r="D60" s="42">
        <v>290</v>
      </c>
      <c r="E60" s="42">
        <v>230</v>
      </c>
      <c r="F60" s="42">
        <v>284</v>
      </c>
      <c r="G60" s="42">
        <v>254</v>
      </c>
      <c r="H60" s="42">
        <v>257</v>
      </c>
    </row>
    <row r="61" spans="1:8" hidden="1">
      <c r="A61" t="s">
        <v>123</v>
      </c>
      <c r="B61" s="4" t="s">
        <v>68</v>
      </c>
      <c r="C61" s="4" t="s">
        <v>287</v>
      </c>
      <c r="D61" s="42">
        <v>14</v>
      </c>
      <c r="E61" s="42">
        <v>20</v>
      </c>
      <c r="F61" s="42">
        <v>10</v>
      </c>
      <c r="G61" s="42">
        <v>13</v>
      </c>
      <c r="H61" s="42">
        <v>11</v>
      </c>
    </row>
    <row r="62" spans="1:8" hidden="1">
      <c r="A62" t="s">
        <v>128</v>
      </c>
      <c r="B62" s="43" t="s">
        <v>68</v>
      </c>
      <c r="C62" s="4" t="s">
        <v>288</v>
      </c>
      <c r="D62" s="42">
        <v>57</v>
      </c>
      <c r="E62" s="42">
        <v>37</v>
      </c>
      <c r="F62" s="42">
        <v>45</v>
      </c>
      <c r="G62" s="42">
        <v>39</v>
      </c>
      <c r="H62" s="42">
        <v>42</v>
      </c>
    </row>
    <row r="63" spans="1:8" hidden="1">
      <c r="A63" t="s">
        <v>228</v>
      </c>
      <c r="B63" s="4" t="s">
        <v>68</v>
      </c>
      <c r="C63" s="4" t="s">
        <v>289</v>
      </c>
      <c r="D63" s="42">
        <v>56</v>
      </c>
      <c r="E63" s="42">
        <v>34</v>
      </c>
      <c r="F63" s="42">
        <v>43</v>
      </c>
      <c r="G63" s="42">
        <v>35</v>
      </c>
      <c r="H63" s="42">
        <v>39</v>
      </c>
    </row>
    <row r="64" spans="1:8" hidden="1">
      <c r="A64" t="s">
        <v>230</v>
      </c>
      <c r="B64" s="4" t="s">
        <v>68</v>
      </c>
      <c r="C64" s="4" t="s">
        <v>290</v>
      </c>
      <c r="D64" s="42">
        <v>1</v>
      </c>
      <c r="E64" s="42">
        <v>3</v>
      </c>
      <c r="F64" s="42">
        <v>2</v>
      </c>
      <c r="G64" s="42">
        <v>4</v>
      </c>
      <c r="H64" s="42">
        <v>3</v>
      </c>
    </row>
    <row r="65" spans="1:8" hidden="1">
      <c r="A65" t="s">
        <v>146</v>
      </c>
      <c r="B65" s="4" t="s">
        <v>68</v>
      </c>
      <c r="C65" s="4" t="s">
        <v>291</v>
      </c>
      <c r="D65" s="42">
        <v>2</v>
      </c>
      <c r="E65" s="42">
        <v>5</v>
      </c>
      <c r="F65" s="42">
        <v>1</v>
      </c>
      <c r="G65" s="42">
        <v>0</v>
      </c>
      <c r="H65" s="42">
        <v>4</v>
      </c>
    </row>
    <row r="66" spans="1:8" hidden="1">
      <c r="A66" t="s">
        <v>233</v>
      </c>
      <c r="B66" s="4" t="s">
        <v>68</v>
      </c>
      <c r="C66" s="4" t="s">
        <v>292</v>
      </c>
      <c r="D66" s="42">
        <v>0</v>
      </c>
      <c r="E66" s="42">
        <v>1</v>
      </c>
      <c r="F66" s="42">
        <v>0</v>
      </c>
      <c r="G66" s="42">
        <v>0</v>
      </c>
      <c r="H66" s="42">
        <v>3</v>
      </c>
    </row>
    <row r="67" spans="1:8" hidden="1">
      <c r="A67" t="s">
        <v>235</v>
      </c>
      <c r="B67" s="4" t="s">
        <v>68</v>
      </c>
      <c r="C67" s="4" t="s">
        <v>293</v>
      </c>
      <c r="D67" s="42">
        <v>2</v>
      </c>
      <c r="E67" s="42">
        <v>4</v>
      </c>
      <c r="F67" s="42">
        <v>1</v>
      </c>
      <c r="G67" s="42">
        <v>0</v>
      </c>
      <c r="H67" s="42">
        <v>1</v>
      </c>
    </row>
    <row r="68" spans="1:8" hidden="1">
      <c r="A68" t="s">
        <v>159</v>
      </c>
      <c r="B68" s="4" t="s">
        <v>68</v>
      </c>
      <c r="C68" s="4" t="s">
        <v>294</v>
      </c>
      <c r="D68" s="42">
        <v>49</v>
      </c>
      <c r="E68" s="42">
        <v>41</v>
      </c>
      <c r="F68" s="42">
        <v>39</v>
      </c>
      <c r="G68" s="42">
        <v>49</v>
      </c>
      <c r="H68" s="42">
        <v>45</v>
      </c>
    </row>
    <row r="69" spans="1:8" hidden="1">
      <c r="A69" t="s">
        <v>238</v>
      </c>
      <c r="B69" s="4" t="s">
        <v>68</v>
      </c>
      <c r="C69" s="4" t="s">
        <v>295</v>
      </c>
      <c r="D69" s="42">
        <v>38</v>
      </c>
      <c r="E69" s="42">
        <v>28</v>
      </c>
      <c r="F69" s="42">
        <v>32</v>
      </c>
      <c r="G69" s="42">
        <v>40</v>
      </c>
      <c r="H69" s="42">
        <v>38</v>
      </c>
    </row>
    <row r="70" spans="1:8" hidden="1">
      <c r="A70" t="s">
        <v>240</v>
      </c>
      <c r="B70" s="43" t="s">
        <v>68</v>
      </c>
      <c r="C70" s="4" t="s">
        <v>296</v>
      </c>
      <c r="D70" s="42">
        <v>11</v>
      </c>
      <c r="E70" s="42">
        <v>13</v>
      </c>
      <c r="F70" s="42">
        <v>7</v>
      </c>
      <c r="G70" s="42">
        <v>9</v>
      </c>
      <c r="H70" s="42">
        <v>7</v>
      </c>
    </row>
    <row r="71" spans="1:8" hidden="1">
      <c r="A71" t="s">
        <v>173</v>
      </c>
      <c r="B71" s="4" t="s">
        <v>68</v>
      </c>
      <c r="C71" s="4" t="s">
        <v>297</v>
      </c>
      <c r="D71" s="42">
        <v>1</v>
      </c>
      <c r="E71" s="42">
        <v>4</v>
      </c>
      <c r="F71" s="42">
        <v>3</v>
      </c>
      <c r="G71" s="42">
        <v>2</v>
      </c>
      <c r="H71" s="42">
        <v>2</v>
      </c>
    </row>
    <row r="72" spans="1:8" hidden="1">
      <c r="A72" t="s">
        <v>176</v>
      </c>
      <c r="B72" s="4" t="s">
        <v>68</v>
      </c>
      <c r="C72" s="4" t="s">
        <v>298</v>
      </c>
      <c r="D72" s="42">
        <v>43</v>
      </c>
      <c r="E72" s="42">
        <v>47</v>
      </c>
      <c r="F72" s="42">
        <v>39</v>
      </c>
      <c r="G72" s="42">
        <v>39</v>
      </c>
      <c r="H72" s="42">
        <v>35</v>
      </c>
    </row>
    <row r="73" spans="1:8" hidden="1">
      <c r="A73" t="s">
        <v>178</v>
      </c>
      <c r="B73" s="44" t="s">
        <v>68</v>
      </c>
      <c r="C73" s="4" t="s">
        <v>299</v>
      </c>
      <c r="D73" s="42">
        <v>14</v>
      </c>
      <c r="E73" s="42">
        <v>14</v>
      </c>
      <c r="F73" s="42">
        <v>17</v>
      </c>
      <c r="G73" s="42">
        <v>15</v>
      </c>
      <c r="H73" s="42">
        <v>16</v>
      </c>
    </row>
    <row r="74" spans="1:8" hidden="1">
      <c r="A74" t="s">
        <v>180</v>
      </c>
      <c r="B74" s="4" t="s">
        <v>68</v>
      </c>
      <c r="C74" s="4" t="s">
        <v>300</v>
      </c>
      <c r="D74" s="42">
        <v>21</v>
      </c>
      <c r="E74" s="42">
        <v>9</v>
      </c>
      <c r="F74" s="42">
        <v>17</v>
      </c>
      <c r="G74" s="42">
        <v>16</v>
      </c>
      <c r="H74" s="42">
        <v>17</v>
      </c>
    </row>
    <row r="75" spans="1:8" hidden="1">
      <c r="A75" t="s">
        <v>182</v>
      </c>
      <c r="B75" s="4" t="s">
        <v>68</v>
      </c>
      <c r="C75" s="4" t="s">
        <v>301</v>
      </c>
      <c r="D75" s="42">
        <v>9</v>
      </c>
      <c r="E75" s="42">
        <v>11</v>
      </c>
      <c r="F75" s="42">
        <v>8</v>
      </c>
      <c r="G75" s="42">
        <v>7</v>
      </c>
      <c r="H75" s="42">
        <v>11</v>
      </c>
    </row>
    <row r="76" spans="1:8" hidden="1">
      <c r="A76" t="s">
        <v>184</v>
      </c>
      <c r="B76" s="4" t="s">
        <v>68</v>
      </c>
      <c r="C76" s="4" t="s">
        <v>302</v>
      </c>
      <c r="D76" s="42">
        <v>29</v>
      </c>
      <c r="E76" s="42">
        <v>26</v>
      </c>
      <c r="F76" s="42">
        <v>23</v>
      </c>
      <c r="G76" s="42">
        <v>24</v>
      </c>
      <c r="H76" s="42">
        <v>34</v>
      </c>
    </row>
    <row r="77" spans="1:8" hidden="1">
      <c r="A77" t="s">
        <v>248</v>
      </c>
      <c r="B77" s="4" t="s">
        <v>68</v>
      </c>
      <c r="C77" s="4" t="s">
        <v>303</v>
      </c>
      <c r="D77" s="42">
        <v>79</v>
      </c>
      <c r="E77" s="42">
        <v>56</v>
      </c>
      <c r="F77" s="42">
        <v>102</v>
      </c>
      <c r="G77" s="42">
        <v>76</v>
      </c>
      <c r="H77" s="42">
        <v>62</v>
      </c>
    </row>
    <row r="78" spans="1:8">
      <c r="A78" t="s">
        <v>63</v>
      </c>
      <c r="B78" s="4" t="s">
        <v>73</v>
      </c>
      <c r="C78" s="4" t="s">
        <v>216</v>
      </c>
      <c r="D78" s="42">
        <v>240</v>
      </c>
      <c r="E78" s="42">
        <v>242</v>
      </c>
      <c r="F78" s="42">
        <v>252</v>
      </c>
      <c r="G78" s="42">
        <v>247</v>
      </c>
      <c r="H78" s="42">
        <v>235</v>
      </c>
    </row>
    <row r="79" spans="1:8" hidden="1">
      <c r="A79" t="s">
        <v>114</v>
      </c>
      <c r="B79" s="4" t="s">
        <v>73</v>
      </c>
      <c r="C79" s="4" t="s">
        <v>304</v>
      </c>
      <c r="D79" s="42">
        <v>230</v>
      </c>
      <c r="E79" s="42">
        <v>233</v>
      </c>
      <c r="F79" s="42">
        <v>243</v>
      </c>
      <c r="G79" s="42">
        <v>236</v>
      </c>
      <c r="H79" s="42">
        <v>226</v>
      </c>
    </row>
    <row r="80" spans="1:8" hidden="1">
      <c r="A80" t="s">
        <v>123</v>
      </c>
      <c r="B80" s="43" t="s">
        <v>73</v>
      </c>
      <c r="C80" s="4" t="s">
        <v>305</v>
      </c>
      <c r="D80" s="42">
        <v>10</v>
      </c>
      <c r="E80" s="42">
        <v>9</v>
      </c>
      <c r="F80" s="42">
        <v>9</v>
      </c>
      <c r="G80" s="42">
        <v>11</v>
      </c>
      <c r="H80" s="42">
        <v>9</v>
      </c>
    </row>
    <row r="81" spans="1:8" hidden="1">
      <c r="A81" t="s">
        <v>128</v>
      </c>
      <c r="B81" s="4" t="s">
        <v>73</v>
      </c>
      <c r="C81" s="4" t="s">
        <v>306</v>
      </c>
      <c r="D81" s="42">
        <v>54</v>
      </c>
      <c r="E81" s="42">
        <v>41</v>
      </c>
      <c r="F81" s="42">
        <v>46</v>
      </c>
      <c r="G81" s="42">
        <v>41</v>
      </c>
      <c r="H81" s="42">
        <v>30</v>
      </c>
    </row>
    <row r="82" spans="1:8" hidden="1">
      <c r="A82" t="s">
        <v>228</v>
      </c>
      <c r="B82" s="4" t="s">
        <v>73</v>
      </c>
      <c r="C82" s="4" t="s">
        <v>307</v>
      </c>
      <c r="D82" s="42">
        <v>49</v>
      </c>
      <c r="E82" s="42">
        <v>41</v>
      </c>
      <c r="F82" s="42">
        <v>44</v>
      </c>
      <c r="G82" s="42">
        <v>39</v>
      </c>
      <c r="H82" s="42">
        <v>29</v>
      </c>
    </row>
    <row r="83" spans="1:8" hidden="1">
      <c r="A83" t="s">
        <v>230</v>
      </c>
      <c r="B83" s="4" t="s">
        <v>73</v>
      </c>
      <c r="C83" s="4" t="s">
        <v>308</v>
      </c>
      <c r="D83" s="42">
        <v>5</v>
      </c>
      <c r="E83" s="42">
        <v>0</v>
      </c>
      <c r="F83" s="42">
        <v>2</v>
      </c>
      <c r="G83" s="42">
        <v>2</v>
      </c>
      <c r="H83" s="42">
        <v>1</v>
      </c>
    </row>
    <row r="84" spans="1:8" hidden="1">
      <c r="A84" t="s">
        <v>146</v>
      </c>
      <c r="B84" s="4" t="s">
        <v>73</v>
      </c>
      <c r="C84" s="4" t="s">
        <v>309</v>
      </c>
      <c r="D84" s="42">
        <v>1</v>
      </c>
      <c r="E84" s="42">
        <v>2</v>
      </c>
      <c r="F84" s="42">
        <v>1</v>
      </c>
      <c r="G84" s="42">
        <v>2</v>
      </c>
      <c r="H84" s="42">
        <v>1</v>
      </c>
    </row>
    <row r="85" spans="1:8" hidden="1">
      <c r="A85" t="s">
        <v>233</v>
      </c>
      <c r="B85" s="4" t="s">
        <v>73</v>
      </c>
      <c r="C85" s="4" t="s">
        <v>310</v>
      </c>
      <c r="D85" s="42">
        <v>0</v>
      </c>
      <c r="E85" s="42">
        <v>1</v>
      </c>
      <c r="F85" s="42">
        <v>0</v>
      </c>
      <c r="G85" s="42">
        <v>1</v>
      </c>
      <c r="H85" s="42">
        <v>1</v>
      </c>
    </row>
    <row r="86" spans="1:8" hidden="1">
      <c r="A86" t="s">
        <v>235</v>
      </c>
      <c r="B86" s="4" t="s">
        <v>73</v>
      </c>
      <c r="C86" s="4" t="s">
        <v>311</v>
      </c>
      <c r="D86" s="42">
        <v>1</v>
      </c>
      <c r="E86" s="42">
        <v>1</v>
      </c>
      <c r="F86" s="42">
        <v>1</v>
      </c>
      <c r="G86" s="42">
        <v>1</v>
      </c>
      <c r="H86" s="42">
        <v>0</v>
      </c>
    </row>
    <row r="87" spans="1:8" hidden="1">
      <c r="A87" t="s">
        <v>159</v>
      </c>
      <c r="B87" s="4" t="s">
        <v>73</v>
      </c>
      <c r="C87" s="4" t="s">
        <v>312</v>
      </c>
      <c r="D87" s="42">
        <v>33</v>
      </c>
      <c r="E87" s="42">
        <v>44</v>
      </c>
      <c r="F87" s="42">
        <v>34</v>
      </c>
      <c r="G87" s="42">
        <v>33</v>
      </c>
      <c r="H87" s="42">
        <v>49</v>
      </c>
    </row>
    <row r="88" spans="1:8" hidden="1">
      <c r="A88" t="s">
        <v>238</v>
      </c>
      <c r="B88" s="43" t="s">
        <v>73</v>
      </c>
      <c r="C88" s="4" t="s">
        <v>313</v>
      </c>
      <c r="D88" s="42">
        <v>29</v>
      </c>
      <c r="E88" s="42">
        <v>36</v>
      </c>
      <c r="F88" s="42">
        <v>28</v>
      </c>
      <c r="G88" s="42">
        <v>25</v>
      </c>
      <c r="H88" s="42">
        <v>41</v>
      </c>
    </row>
    <row r="89" spans="1:8" hidden="1">
      <c r="A89" t="s">
        <v>240</v>
      </c>
      <c r="B89" s="4" t="s">
        <v>73</v>
      </c>
      <c r="C89" s="4" t="s">
        <v>314</v>
      </c>
      <c r="D89" s="42">
        <v>4</v>
      </c>
      <c r="E89" s="42">
        <v>8</v>
      </c>
      <c r="F89" s="42">
        <v>6</v>
      </c>
      <c r="G89" s="42">
        <v>8</v>
      </c>
      <c r="H89" s="42">
        <v>8</v>
      </c>
    </row>
    <row r="90" spans="1:8" hidden="1">
      <c r="A90" t="s">
        <v>173</v>
      </c>
      <c r="B90" s="4" t="s">
        <v>73</v>
      </c>
      <c r="C90" s="4" t="s">
        <v>315</v>
      </c>
      <c r="D90" s="42">
        <v>8</v>
      </c>
      <c r="E90" s="42">
        <v>5</v>
      </c>
      <c r="F90" s="42">
        <v>4</v>
      </c>
      <c r="G90" s="42">
        <v>0</v>
      </c>
      <c r="H90" s="42">
        <v>2</v>
      </c>
    </row>
    <row r="91" spans="1:8" hidden="1">
      <c r="A91" t="s">
        <v>176</v>
      </c>
      <c r="B91" s="44" t="s">
        <v>73</v>
      </c>
      <c r="C91" s="4" t="s">
        <v>316</v>
      </c>
      <c r="D91" s="42">
        <v>27</v>
      </c>
      <c r="E91" s="42">
        <v>39</v>
      </c>
      <c r="F91" s="42">
        <v>42</v>
      </c>
      <c r="G91" s="42">
        <v>32</v>
      </c>
      <c r="H91" s="42">
        <v>35</v>
      </c>
    </row>
    <row r="92" spans="1:8" hidden="1">
      <c r="A92" t="s">
        <v>178</v>
      </c>
      <c r="B92" s="4" t="s">
        <v>73</v>
      </c>
      <c r="C92" s="4" t="s">
        <v>317</v>
      </c>
      <c r="D92" s="42">
        <v>9</v>
      </c>
      <c r="E92" s="42">
        <v>7</v>
      </c>
      <c r="F92" s="42">
        <v>10</v>
      </c>
      <c r="G92" s="42">
        <v>12</v>
      </c>
      <c r="H92" s="42">
        <v>10</v>
      </c>
    </row>
    <row r="93" spans="1:8" hidden="1">
      <c r="A93" t="s">
        <v>180</v>
      </c>
      <c r="B93" s="4" t="s">
        <v>73</v>
      </c>
      <c r="C93" s="4" t="s">
        <v>318</v>
      </c>
      <c r="D93" s="42">
        <v>16</v>
      </c>
      <c r="E93" s="42">
        <v>13</v>
      </c>
      <c r="F93" s="42">
        <v>10</v>
      </c>
      <c r="G93" s="42">
        <v>20</v>
      </c>
      <c r="H93" s="42">
        <v>18</v>
      </c>
    </row>
    <row r="94" spans="1:8" hidden="1">
      <c r="A94" t="s">
        <v>182</v>
      </c>
      <c r="B94" s="4" t="s">
        <v>73</v>
      </c>
      <c r="C94" s="4" t="s">
        <v>319</v>
      </c>
      <c r="D94" s="42">
        <v>1</v>
      </c>
      <c r="E94" s="42">
        <v>0</v>
      </c>
      <c r="F94" s="42">
        <v>2</v>
      </c>
      <c r="G94" s="42">
        <v>0</v>
      </c>
      <c r="H94" s="42">
        <v>2</v>
      </c>
    </row>
    <row r="95" spans="1:8" hidden="1">
      <c r="A95" t="s">
        <v>184</v>
      </c>
      <c r="B95" s="4" t="s">
        <v>73</v>
      </c>
      <c r="C95" s="4" t="s">
        <v>320</v>
      </c>
      <c r="D95" s="42">
        <v>21</v>
      </c>
      <c r="E95" s="42">
        <v>28</v>
      </c>
      <c r="F95" s="42">
        <v>25</v>
      </c>
      <c r="G95" s="42">
        <v>34</v>
      </c>
      <c r="H95" s="42">
        <v>17</v>
      </c>
    </row>
    <row r="96" spans="1:8" hidden="1">
      <c r="A96" t="s">
        <v>248</v>
      </c>
      <c r="B96" s="4" t="s">
        <v>73</v>
      </c>
      <c r="C96" s="4" t="s">
        <v>321</v>
      </c>
      <c r="D96" s="42">
        <v>70</v>
      </c>
      <c r="E96" s="42">
        <v>63</v>
      </c>
      <c r="F96" s="42">
        <v>78</v>
      </c>
      <c r="G96" s="42">
        <v>73</v>
      </c>
      <c r="H96" s="42">
        <v>71</v>
      </c>
    </row>
    <row r="97" spans="1:8">
      <c r="A97" t="s">
        <v>63</v>
      </c>
      <c r="B97" s="4" t="s">
        <v>57</v>
      </c>
      <c r="C97" s="4" t="s">
        <v>203</v>
      </c>
      <c r="D97" s="42">
        <v>586</v>
      </c>
      <c r="E97" s="42">
        <v>617</v>
      </c>
      <c r="F97" s="42">
        <v>608</v>
      </c>
      <c r="G97" s="42">
        <v>682</v>
      </c>
      <c r="H97" s="42">
        <v>620</v>
      </c>
    </row>
    <row r="98" spans="1:8" hidden="1">
      <c r="A98" t="s">
        <v>114</v>
      </c>
      <c r="B98" s="43" t="s">
        <v>57</v>
      </c>
      <c r="C98" s="4" t="s">
        <v>322</v>
      </c>
      <c r="D98" s="42">
        <v>504</v>
      </c>
      <c r="E98" s="42">
        <v>547</v>
      </c>
      <c r="F98" s="42">
        <v>554</v>
      </c>
      <c r="G98" s="42">
        <v>610</v>
      </c>
      <c r="H98" s="42">
        <v>546</v>
      </c>
    </row>
    <row r="99" spans="1:8" hidden="1">
      <c r="A99" t="s">
        <v>123</v>
      </c>
      <c r="B99" s="4" t="s">
        <v>57</v>
      </c>
      <c r="C99" s="4" t="s">
        <v>323</v>
      </c>
      <c r="D99" s="42">
        <v>82</v>
      </c>
      <c r="E99" s="42">
        <v>70</v>
      </c>
      <c r="F99" s="42">
        <v>54</v>
      </c>
      <c r="G99" s="42">
        <v>72</v>
      </c>
      <c r="H99" s="42">
        <v>74</v>
      </c>
    </row>
    <row r="100" spans="1:8" hidden="1">
      <c r="A100" t="s">
        <v>128</v>
      </c>
      <c r="B100" s="4" t="s">
        <v>57</v>
      </c>
      <c r="C100" s="4" t="s">
        <v>324</v>
      </c>
      <c r="D100" s="42">
        <v>133</v>
      </c>
      <c r="E100" s="42">
        <v>115</v>
      </c>
      <c r="F100" s="42">
        <v>113</v>
      </c>
      <c r="G100" s="42">
        <v>128</v>
      </c>
      <c r="H100" s="42">
        <v>133</v>
      </c>
    </row>
    <row r="101" spans="1:8" hidden="1">
      <c r="A101" t="s">
        <v>228</v>
      </c>
      <c r="B101" s="4" t="s">
        <v>57</v>
      </c>
      <c r="C101" s="4" t="s">
        <v>325</v>
      </c>
      <c r="D101" s="42">
        <v>73</v>
      </c>
      <c r="E101" s="42">
        <v>64</v>
      </c>
      <c r="F101" s="42">
        <v>74</v>
      </c>
      <c r="G101" s="42">
        <v>86</v>
      </c>
      <c r="H101" s="42">
        <v>75</v>
      </c>
    </row>
    <row r="102" spans="1:8" hidden="1">
      <c r="A102" t="s">
        <v>230</v>
      </c>
      <c r="B102" s="4" t="s">
        <v>57</v>
      </c>
      <c r="C102" s="4" t="s">
        <v>326</v>
      </c>
      <c r="D102" s="42">
        <v>60</v>
      </c>
      <c r="E102" s="42">
        <v>51</v>
      </c>
      <c r="F102" s="42">
        <v>39</v>
      </c>
      <c r="G102" s="42">
        <v>42</v>
      </c>
      <c r="H102" s="42">
        <v>58</v>
      </c>
    </row>
    <row r="103" spans="1:8" hidden="1">
      <c r="A103" t="s">
        <v>146</v>
      </c>
      <c r="B103" s="4" t="s">
        <v>57</v>
      </c>
      <c r="C103" s="4" t="s">
        <v>327</v>
      </c>
      <c r="D103" s="42">
        <v>9</v>
      </c>
      <c r="E103" s="42">
        <v>10</v>
      </c>
      <c r="F103" s="42">
        <v>3</v>
      </c>
      <c r="G103" s="42">
        <v>5</v>
      </c>
      <c r="H103" s="42">
        <v>6</v>
      </c>
    </row>
    <row r="104" spans="1:8" hidden="1">
      <c r="A104" t="s">
        <v>233</v>
      </c>
      <c r="B104" s="4" t="s">
        <v>57</v>
      </c>
      <c r="C104" s="4" t="s">
        <v>328</v>
      </c>
      <c r="D104" s="42">
        <v>7</v>
      </c>
      <c r="E104" s="42">
        <v>5</v>
      </c>
      <c r="F104" s="42">
        <v>2</v>
      </c>
      <c r="G104" s="42">
        <v>3</v>
      </c>
      <c r="H104" s="42">
        <v>5</v>
      </c>
    </row>
    <row r="105" spans="1:8" hidden="1">
      <c r="A105" t="s">
        <v>235</v>
      </c>
      <c r="B105" s="4" t="s">
        <v>57</v>
      </c>
      <c r="C105" s="4" t="s">
        <v>329</v>
      </c>
      <c r="D105" s="42">
        <v>2</v>
      </c>
      <c r="E105" s="42">
        <v>5</v>
      </c>
      <c r="F105" s="42">
        <v>1</v>
      </c>
      <c r="G105" s="42">
        <v>2</v>
      </c>
      <c r="H105" s="42">
        <v>1</v>
      </c>
    </row>
    <row r="106" spans="1:8" hidden="1">
      <c r="A106" t="s">
        <v>159</v>
      </c>
      <c r="B106" s="43" t="s">
        <v>57</v>
      </c>
      <c r="C106" s="4" t="s">
        <v>330</v>
      </c>
      <c r="D106" s="42">
        <v>69</v>
      </c>
      <c r="E106" s="42">
        <v>86</v>
      </c>
      <c r="F106" s="42">
        <v>66</v>
      </c>
      <c r="G106" s="42">
        <v>94</v>
      </c>
      <c r="H106" s="42">
        <v>83</v>
      </c>
    </row>
    <row r="107" spans="1:8" hidden="1">
      <c r="A107" t="s">
        <v>238</v>
      </c>
      <c r="B107" s="4" t="s">
        <v>57</v>
      </c>
      <c r="C107" s="4" t="s">
        <v>331</v>
      </c>
      <c r="D107" s="42">
        <v>49</v>
      </c>
      <c r="E107" s="42">
        <v>72</v>
      </c>
      <c r="F107" s="42">
        <v>52</v>
      </c>
      <c r="G107" s="42">
        <v>66</v>
      </c>
      <c r="H107" s="42">
        <v>68</v>
      </c>
    </row>
    <row r="108" spans="1:8" hidden="1">
      <c r="A108" t="s">
        <v>240</v>
      </c>
      <c r="B108" s="4" t="s">
        <v>57</v>
      </c>
      <c r="C108" s="4" t="s">
        <v>332</v>
      </c>
      <c r="D108" s="42">
        <v>20</v>
      </c>
      <c r="E108" s="42">
        <v>14</v>
      </c>
      <c r="F108" s="42">
        <v>14</v>
      </c>
      <c r="G108" s="42">
        <v>28</v>
      </c>
      <c r="H108" s="42">
        <v>15</v>
      </c>
    </row>
    <row r="109" spans="1:8" hidden="1">
      <c r="A109" t="s">
        <v>173</v>
      </c>
      <c r="B109" s="44" t="s">
        <v>57</v>
      </c>
      <c r="C109" s="4" t="s">
        <v>333</v>
      </c>
      <c r="D109" s="42">
        <v>25</v>
      </c>
      <c r="E109" s="42">
        <v>26</v>
      </c>
      <c r="F109" s="42">
        <v>27</v>
      </c>
      <c r="G109" s="42">
        <v>26</v>
      </c>
      <c r="H109" s="42">
        <v>20</v>
      </c>
    </row>
    <row r="110" spans="1:8" hidden="1">
      <c r="A110" t="s">
        <v>176</v>
      </c>
      <c r="B110" s="4" t="s">
        <v>57</v>
      </c>
      <c r="C110" s="4" t="s">
        <v>334</v>
      </c>
      <c r="D110" s="42">
        <v>77</v>
      </c>
      <c r="E110" s="42">
        <v>105</v>
      </c>
      <c r="F110" s="42">
        <v>96</v>
      </c>
      <c r="G110" s="42">
        <v>102</v>
      </c>
      <c r="H110" s="42">
        <v>100</v>
      </c>
    </row>
    <row r="111" spans="1:8" hidden="1">
      <c r="A111" t="s">
        <v>178</v>
      </c>
      <c r="B111" s="4" t="s">
        <v>57</v>
      </c>
      <c r="C111" s="4" t="s">
        <v>335</v>
      </c>
      <c r="D111" s="42">
        <v>37</v>
      </c>
      <c r="E111" s="42">
        <v>29</v>
      </c>
      <c r="F111" s="42">
        <v>32</v>
      </c>
      <c r="G111" s="42">
        <v>38</v>
      </c>
      <c r="H111" s="42">
        <v>41</v>
      </c>
    </row>
    <row r="112" spans="1:8" hidden="1">
      <c r="A112" t="s">
        <v>180</v>
      </c>
      <c r="B112" s="4" t="s">
        <v>57</v>
      </c>
      <c r="C112" s="4" t="s">
        <v>336</v>
      </c>
      <c r="D112" s="42">
        <v>27</v>
      </c>
      <c r="E112" s="42">
        <v>37</v>
      </c>
      <c r="F112" s="42">
        <v>43</v>
      </c>
      <c r="G112" s="42">
        <v>39</v>
      </c>
      <c r="H112" s="42">
        <v>28</v>
      </c>
    </row>
    <row r="113" spans="1:8" hidden="1">
      <c r="A113" t="s">
        <v>182</v>
      </c>
      <c r="B113" s="4" t="s">
        <v>57</v>
      </c>
      <c r="C113" s="4" t="s">
        <v>337</v>
      </c>
      <c r="D113" s="42">
        <v>15</v>
      </c>
      <c r="E113" s="42">
        <v>13</v>
      </c>
      <c r="F113" s="42">
        <v>20</v>
      </c>
      <c r="G113" s="42">
        <v>25</v>
      </c>
      <c r="H113" s="42">
        <v>19</v>
      </c>
    </row>
    <row r="114" spans="1:8" hidden="1">
      <c r="A114" t="s">
        <v>184</v>
      </c>
      <c r="B114" s="4" t="s">
        <v>57</v>
      </c>
      <c r="C114" s="4" t="s">
        <v>338</v>
      </c>
      <c r="D114" s="42">
        <v>67</v>
      </c>
      <c r="E114" s="42">
        <v>66</v>
      </c>
      <c r="F114" s="42">
        <v>52</v>
      </c>
      <c r="G114" s="42">
        <v>65</v>
      </c>
      <c r="H114" s="42">
        <v>64</v>
      </c>
    </row>
    <row r="115" spans="1:8" hidden="1">
      <c r="A115" t="s">
        <v>248</v>
      </c>
      <c r="B115" s="4" t="s">
        <v>57</v>
      </c>
      <c r="C115" s="4" t="s">
        <v>339</v>
      </c>
      <c r="D115" s="42">
        <v>127</v>
      </c>
      <c r="E115" s="42">
        <v>130</v>
      </c>
      <c r="F115" s="42">
        <v>156</v>
      </c>
      <c r="G115" s="42">
        <v>160</v>
      </c>
      <c r="H115" s="42">
        <v>126</v>
      </c>
    </row>
    <row r="116" spans="1:8">
      <c r="A116" t="s">
        <v>63</v>
      </c>
      <c r="B116" s="45" t="s">
        <v>74</v>
      </c>
      <c r="C116" s="4" t="s">
        <v>217</v>
      </c>
      <c r="D116" s="42">
        <v>1708</v>
      </c>
      <c r="E116" s="42">
        <v>1693</v>
      </c>
      <c r="F116" s="42">
        <v>1635</v>
      </c>
      <c r="G116" s="42">
        <v>1668</v>
      </c>
      <c r="H116" s="42">
        <v>1691</v>
      </c>
    </row>
    <row r="117" spans="1:8" hidden="1">
      <c r="A117" t="s">
        <v>114</v>
      </c>
      <c r="B117" s="46" t="s">
        <v>74</v>
      </c>
      <c r="C117" s="4" t="s">
        <v>340</v>
      </c>
      <c r="D117" s="42">
        <v>1524</v>
      </c>
      <c r="E117" s="42">
        <v>1520</v>
      </c>
      <c r="F117" s="42">
        <v>1475</v>
      </c>
      <c r="G117" s="42">
        <v>1503</v>
      </c>
      <c r="H117" s="42">
        <v>1535</v>
      </c>
    </row>
    <row r="118" spans="1:8" hidden="1">
      <c r="A118" t="s">
        <v>123</v>
      </c>
      <c r="B118" s="46" t="s">
        <v>74</v>
      </c>
      <c r="C118" s="4" t="s">
        <v>341</v>
      </c>
      <c r="D118" s="42">
        <v>184</v>
      </c>
      <c r="E118" s="42">
        <v>173</v>
      </c>
      <c r="F118" s="42">
        <v>160</v>
      </c>
      <c r="G118" s="42">
        <v>165</v>
      </c>
      <c r="H118" s="42">
        <v>156</v>
      </c>
    </row>
    <row r="119" spans="1:8" hidden="1">
      <c r="A119" t="s">
        <v>128</v>
      </c>
      <c r="B119" s="46" t="s">
        <v>74</v>
      </c>
      <c r="C119" s="4" t="s">
        <v>342</v>
      </c>
      <c r="D119" s="42">
        <v>362</v>
      </c>
      <c r="E119" s="42">
        <v>352</v>
      </c>
      <c r="F119" s="42">
        <v>315</v>
      </c>
      <c r="G119" s="42">
        <v>322</v>
      </c>
      <c r="H119" s="42">
        <v>308</v>
      </c>
    </row>
    <row r="120" spans="1:8" hidden="1">
      <c r="A120" t="s">
        <v>228</v>
      </c>
      <c r="B120" s="46" t="s">
        <v>74</v>
      </c>
      <c r="C120" s="4" t="s">
        <v>343</v>
      </c>
      <c r="D120" s="42">
        <v>213</v>
      </c>
      <c r="E120" s="42">
        <v>220</v>
      </c>
      <c r="F120" s="42">
        <v>195</v>
      </c>
      <c r="G120" s="42">
        <v>199</v>
      </c>
      <c r="H120" s="42">
        <v>191</v>
      </c>
    </row>
    <row r="121" spans="1:8" hidden="1">
      <c r="A121" t="s">
        <v>230</v>
      </c>
      <c r="B121" s="46" t="s">
        <v>74</v>
      </c>
      <c r="C121" s="4" t="s">
        <v>344</v>
      </c>
      <c r="D121" s="42">
        <v>149</v>
      </c>
      <c r="E121" s="42">
        <v>132</v>
      </c>
      <c r="F121" s="42">
        <v>120</v>
      </c>
      <c r="G121" s="42">
        <v>123</v>
      </c>
      <c r="H121" s="42">
        <v>117</v>
      </c>
    </row>
    <row r="122" spans="1:8" hidden="1">
      <c r="A122" t="s">
        <v>146</v>
      </c>
      <c r="B122" s="46" t="s">
        <v>74</v>
      </c>
      <c r="C122" s="4" t="s">
        <v>345</v>
      </c>
      <c r="D122" s="42">
        <v>30</v>
      </c>
      <c r="E122" s="42">
        <v>27</v>
      </c>
      <c r="F122" s="42">
        <v>24</v>
      </c>
      <c r="G122" s="42">
        <v>20</v>
      </c>
      <c r="H122" s="42">
        <v>29</v>
      </c>
    </row>
    <row r="123" spans="1:8" hidden="1">
      <c r="A123" t="s">
        <v>233</v>
      </c>
      <c r="B123" s="46" t="s">
        <v>74</v>
      </c>
      <c r="C123" s="4" t="s">
        <v>346</v>
      </c>
      <c r="D123" s="42">
        <v>21</v>
      </c>
      <c r="E123" s="42">
        <v>20</v>
      </c>
      <c r="F123" s="42">
        <v>22</v>
      </c>
      <c r="G123" s="42">
        <v>13</v>
      </c>
      <c r="H123" s="42">
        <v>21</v>
      </c>
    </row>
    <row r="124" spans="1:8" hidden="1">
      <c r="A124" t="s">
        <v>235</v>
      </c>
      <c r="B124" s="45" t="s">
        <v>74</v>
      </c>
      <c r="C124" s="4" t="s">
        <v>347</v>
      </c>
      <c r="D124" s="42">
        <v>9</v>
      </c>
      <c r="E124" s="42">
        <v>7</v>
      </c>
      <c r="F124" s="42">
        <v>2</v>
      </c>
      <c r="G124" s="42">
        <v>7</v>
      </c>
      <c r="H124" s="42">
        <v>8</v>
      </c>
    </row>
    <row r="125" spans="1:8" hidden="1">
      <c r="A125" t="s">
        <v>159</v>
      </c>
      <c r="B125" s="46" t="s">
        <v>74</v>
      </c>
      <c r="C125" s="4" t="s">
        <v>348</v>
      </c>
      <c r="D125" s="42">
        <v>175</v>
      </c>
      <c r="E125" s="42">
        <v>186</v>
      </c>
      <c r="F125" s="42">
        <v>193</v>
      </c>
      <c r="G125" s="42">
        <v>184</v>
      </c>
      <c r="H125" s="42">
        <v>184</v>
      </c>
    </row>
    <row r="126" spans="1:8" hidden="1">
      <c r="A126" t="s">
        <v>238</v>
      </c>
      <c r="B126" s="46" t="s">
        <v>74</v>
      </c>
      <c r="C126" s="4" t="s">
        <v>349</v>
      </c>
      <c r="D126" s="42">
        <v>149</v>
      </c>
      <c r="E126" s="42">
        <v>152</v>
      </c>
      <c r="F126" s="42">
        <v>155</v>
      </c>
      <c r="G126" s="42">
        <v>149</v>
      </c>
      <c r="H126" s="42">
        <v>153</v>
      </c>
    </row>
    <row r="127" spans="1:8" hidden="1">
      <c r="A127" t="s">
        <v>240</v>
      </c>
      <c r="B127" s="1" t="s">
        <v>74</v>
      </c>
      <c r="C127" s="4" t="s">
        <v>350</v>
      </c>
      <c r="D127" s="42">
        <v>26</v>
      </c>
      <c r="E127" s="42">
        <v>34</v>
      </c>
      <c r="F127" s="42">
        <v>38</v>
      </c>
      <c r="G127" s="42">
        <v>35</v>
      </c>
      <c r="H127" s="42">
        <v>31</v>
      </c>
    </row>
    <row r="128" spans="1:8" hidden="1">
      <c r="A128" t="s">
        <v>173</v>
      </c>
      <c r="B128" s="46" t="s">
        <v>74</v>
      </c>
      <c r="C128" s="4" t="s">
        <v>351</v>
      </c>
      <c r="D128" s="42">
        <v>117</v>
      </c>
      <c r="E128" s="42">
        <v>100</v>
      </c>
      <c r="F128" s="42">
        <v>104</v>
      </c>
      <c r="G128" s="42">
        <v>115</v>
      </c>
      <c r="H128" s="42">
        <v>106</v>
      </c>
    </row>
    <row r="129" spans="1:8" hidden="1">
      <c r="A129" t="s">
        <v>176</v>
      </c>
      <c r="B129" s="46" t="s">
        <v>74</v>
      </c>
      <c r="C129" s="4" t="s">
        <v>352</v>
      </c>
      <c r="D129" s="42">
        <v>298</v>
      </c>
      <c r="E129" s="42">
        <v>296</v>
      </c>
      <c r="F129" s="42">
        <v>281</v>
      </c>
      <c r="G129" s="42">
        <v>291</v>
      </c>
      <c r="H129" s="42">
        <v>295</v>
      </c>
    </row>
    <row r="130" spans="1:8" hidden="1">
      <c r="A130" t="s">
        <v>178</v>
      </c>
      <c r="B130" s="46" t="s">
        <v>74</v>
      </c>
      <c r="C130" s="4" t="s">
        <v>353</v>
      </c>
      <c r="D130" s="42">
        <v>66</v>
      </c>
      <c r="E130" s="42">
        <v>81</v>
      </c>
      <c r="F130" s="42">
        <v>73</v>
      </c>
      <c r="G130" s="42">
        <v>74</v>
      </c>
      <c r="H130" s="42">
        <v>68</v>
      </c>
    </row>
    <row r="131" spans="1:8" hidden="1">
      <c r="A131" t="s">
        <v>180</v>
      </c>
      <c r="B131" s="46" t="s">
        <v>74</v>
      </c>
      <c r="C131" s="4" t="s">
        <v>354</v>
      </c>
      <c r="D131" s="42">
        <v>110</v>
      </c>
      <c r="E131" s="42">
        <v>104</v>
      </c>
      <c r="F131" s="42">
        <v>113</v>
      </c>
      <c r="G131" s="42">
        <v>112</v>
      </c>
      <c r="H131" s="42">
        <v>95</v>
      </c>
    </row>
    <row r="132" spans="1:8" hidden="1">
      <c r="A132" t="s">
        <v>182</v>
      </c>
      <c r="B132" s="46" t="s">
        <v>74</v>
      </c>
      <c r="C132" s="4" t="s">
        <v>355</v>
      </c>
      <c r="D132" s="42">
        <v>51</v>
      </c>
      <c r="E132" s="42">
        <v>46</v>
      </c>
      <c r="F132" s="42">
        <v>57</v>
      </c>
      <c r="G132" s="42">
        <v>46</v>
      </c>
      <c r="H132" s="42">
        <v>53</v>
      </c>
    </row>
    <row r="133" spans="1:8" hidden="1">
      <c r="A133" t="s">
        <v>184</v>
      </c>
      <c r="B133" s="46" t="s">
        <v>74</v>
      </c>
      <c r="C133" s="4" t="s">
        <v>356</v>
      </c>
      <c r="D133" s="42">
        <v>191</v>
      </c>
      <c r="E133" s="42">
        <v>172</v>
      </c>
      <c r="F133" s="42">
        <v>188</v>
      </c>
      <c r="G133" s="42">
        <v>187</v>
      </c>
      <c r="H133" s="42">
        <v>201</v>
      </c>
    </row>
    <row r="134" spans="1:8" hidden="1">
      <c r="A134" t="s">
        <v>248</v>
      </c>
      <c r="B134" s="45" t="s">
        <v>74</v>
      </c>
      <c r="C134" s="4" t="s">
        <v>357</v>
      </c>
      <c r="D134" s="42">
        <v>308</v>
      </c>
      <c r="E134" s="42">
        <v>329</v>
      </c>
      <c r="F134" s="42">
        <v>287</v>
      </c>
      <c r="G134" s="42">
        <v>317</v>
      </c>
      <c r="H134" s="42">
        <v>352</v>
      </c>
    </row>
    <row r="135" spans="1:8">
      <c r="A135" t="s">
        <v>63</v>
      </c>
      <c r="B135" s="4" t="s">
        <v>58</v>
      </c>
      <c r="C135" s="4" t="s">
        <v>204</v>
      </c>
      <c r="D135" s="42">
        <v>312</v>
      </c>
      <c r="E135" s="42">
        <v>287</v>
      </c>
      <c r="F135" s="42">
        <v>277</v>
      </c>
      <c r="G135" s="42">
        <v>284</v>
      </c>
      <c r="H135" s="42">
        <v>276</v>
      </c>
    </row>
    <row r="136" spans="1:8" hidden="1">
      <c r="A136" t="s">
        <v>114</v>
      </c>
      <c r="B136" s="4" t="s">
        <v>58</v>
      </c>
      <c r="C136" s="4" t="s">
        <v>358</v>
      </c>
      <c r="D136" s="42">
        <v>276</v>
      </c>
      <c r="E136" s="42">
        <v>251</v>
      </c>
      <c r="F136" s="42">
        <v>252</v>
      </c>
      <c r="G136" s="42">
        <v>243</v>
      </c>
      <c r="H136" s="42">
        <v>250</v>
      </c>
    </row>
    <row r="137" spans="1:8" hidden="1">
      <c r="A137" t="s">
        <v>123</v>
      </c>
      <c r="B137" s="4" t="s">
        <v>58</v>
      </c>
      <c r="C137" s="4" t="s">
        <v>359</v>
      </c>
      <c r="D137" s="42">
        <v>36</v>
      </c>
      <c r="E137" s="42">
        <v>36</v>
      </c>
      <c r="F137" s="42">
        <v>25</v>
      </c>
      <c r="G137" s="42">
        <v>41</v>
      </c>
      <c r="H137" s="42">
        <v>26</v>
      </c>
    </row>
    <row r="138" spans="1:8" hidden="1">
      <c r="A138" t="s">
        <v>128</v>
      </c>
      <c r="B138" s="4" t="s">
        <v>58</v>
      </c>
      <c r="C138" s="4" t="s">
        <v>360</v>
      </c>
      <c r="D138" s="42">
        <v>81</v>
      </c>
      <c r="E138" s="42">
        <v>80</v>
      </c>
      <c r="F138" s="42">
        <v>54</v>
      </c>
      <c r="G138" s="42">
        <v>64</v>
      </c>
      <c r="H138" s="42">
        <v>56</v>
      </c>
    </row>
    <row r="139" spans="1:8" hidden="1">
      <c r="A139" t="s">
        <v>228</v>
      </c>
      <c r="B139" s="4" t="s">
        <v>58</v>
      </c>
      <c r="C139" s="4" t="s">
        <v>361</v>
      </c>
      <c r="D139" s="42">
        <v>50</v>
      </c>
      <c r="E139" s="42">
        <v>54</v>
      </c>
      <c r="F139" s="42">
        <v>36</v>
      </c>
      <c r="G139" s="42">
        <v>31</v>
      </c>
      <c r="H139" s="42">
        <v>35</v>
      </c>
    </row>
    <row r="140" spans="1:8" hidden="1">
      <c r="A140" t="s">
        <v>230</v>
      </c>
      <c r="B140" s="4" t="s">
        <v>58</v>
      </c>
      <c r="C140" s="4" t="s">
        <v>362</v>
      </c>
      <c r="D140" s="42">
        <v>31</v>
      </c>
      <c r="E140" s="42">
        <v>26</v>
      </c>
      <c r="F140" s="42">
        <v>18</v>
      </c>
      <c r="G140" s="42">
        <v>33</v>
      </c>
      <c r="H140" s="42">
        <v>21</v>
      </c>
    </row>
    <row r="141" spans="1:8" hidden="1">
      <c r="A141" t="s">
        <v>146</v>
      </c>
      <c r="B141" s="4" t="s">
        <v>58</v>
      </c>
      <c r="C141" s="4" t="s">
        <v>363</v>
      </c>
      <c r="D141" s="42">
        <v>3</v>
      </c>
      <c r="E141" s="42">
        <v>3</v>
      </c>
      <c r="F141" s="42">
        <v>0</v>
      </c>
      <c r="G141" s="42">
        <v>2</v>
      </c>
      <c r="H141" s="42">
        <v>2</v>
      </c>
    </row>
    <row r="142" spans="1:8" hidden="1">
      <c r="A142" t="s">
        <v>233</v>
      </c>
      <c r="B142" s="43" t="s">
        <v>58</v>
      </c>
      <c r="C142" s="4" t="s">
        <v>364</v>
      </c>
      <c r="D142" s="42">
        <v>2</v>
      </c>
      <c r="E142" s="42">
        <v>1</v>
      </c>
      <c r="F142" s="42">
        <v>0</v>
      </c>
      <c r="G142" s="42">
        <v>1</v>
      </c>
      <c r="H142" s="42">
        <v>1</v>
      </c>
    </row>
    <row r="143" spans="1:8" hidden="1">
      <c r="A143" t="s">
        <v>235</v>
      </c>
      <c r="B143" s="4" t="s">
        <v>58</v>
      </c>
      <c r="C143" s="4" t="s">
        <v>365</v>
      </c>
      <c r="D143" s="42">
        <v>1</v>
      </c>
      <c r="E143" s="42">
        <v>2</v>
      </c>
      <c r="F143" s="42">
        <v>0</v>
      </c>
      <c r="G143" s="42">
        <v>1</v>
      </c>
      <c r="H143" s="42">
        <v>1</v>
      </c>
    </row>
    <row r="144" spans="1:8" hidden="1">
      <c r="A144" t="s">
        <v>159</v>
      </c>
      <c r="B144" s="4" t="s">
        <v>58</v>
      </c>
      <c r="C144" s="4" t="s">
        <v>366</v>
      </c>
      <c r="D144" s="42">
        <v>50</v>
      </c>
      <c r="E144" s="42">
        <v>54</v>
      </c>
      <c r="F144" s="42">
        <v>51</v>
      </c>
      <c r="G144" s="42">
        <v>41</v>
      </c>
      <c r="H144" s="42">
        <v>41</v>
      </c>
    </row>
    <row r="145" spans="1:8" hidden="1">
      <c r="A145" t="s">
        <v>238</v>
      </c>
      <c r="B145" s="44" t="s">
        <v>58</v>
      </c>
      <c r="C145" s="4" t="s">
        <v>367</v>
      </c>
      <c r="D145" s="42">
        <v>46</v>
      </c>
      <c r="E145" s="42">
        <v>46</v>
      </c>
      <c r="F145" s="42">
        <v>44</v>
      </c>
      <c r="G145" s="42">
        <v>34</v>
      </c>
      <c r="H145" s="42">
        <v>37</v>
      </c>
    </row>
    <row r="146" spans="1:8" hidden="1">
      <c r="A146" t="s">
        <v>240</v>
      </c>
      <c r="B146" s="4" t="s">
        <v>58</v>
      </c>
      <c r="C146" s="4" t="s">
        <v>368</v>
      </c>
      <c r="D146" s="42">
        <v>4</v>
      </c>
      <c r="E146" s="42">
        <v>8</v>
      </c>
      <c r="F146" s="42">
        <v>7</v>
      </c>
      <c r="G146" s="42">
        <v>7</v>
      </c>
      <c r="H146" s="42">
        <v>4</v>
      </c>
    </row>
    <row r="147" spans="1:8" hidden="1">
      <c r="A147" t="s">
        <v>173</v>
      </c>
      <c r="B147" s="4" t="s">
        <v>58</v>
      </c>
      <c r="C147" s="4" t="s">
        <v>369</v>
      </c>
      <c r="D147" s="42">
        <v>14</v>
      </c>
      <c r="E147" s="42">
        <v>7</v>
      </c>
      <c r="F147" s="42">
        <v>8</v>
      </c>
      <c r="G147" s="42">
        <v>9</v>
      </c>
      <c r="H147" s="42">
        <v>20</v>
      </c>
    </row>
    <row r="148" spans="1:8" hidden="1">
      <c r="A148" t="s">
        <v>176</v>
      </c>
      <c r="B148" s="4" t="s">
        <v>58</v>
      </c>
      <c r="C148" s="4" t="s">
        <v>370</v>
      </c>
      <c r="D148" s="42">
        <v>32</v>
      </c>
      <c r="E148" s="42">
        <v>30</v>
      </c>
      <c r="F148" s="42">
        <v>34</v>
      </c>
      <c r="G148" s="42">
        <v>45</v>
      </c>
      <c r="H148" s="42">
        <v>39</v>
      </c>
    </row>
    <row r="149" spans="1:8" hidden="1">
      <c r="A149" t="s">
        <v>178</v>
      </c>
      <c r="B149" s="4" t="s">
        <v>58</v>
      </c>
      <c r="C149" s="4" t="s">
        <v>371</v>
      </c>
      <c r="D149" s="42">
        <v>14</v>
      </c>
      <c r="E149" s="42">
        <v>12</v>
      </c>
      <c r="F149" s="42">
        <v>15</v>
      </c>
      <c r="G149" s="42">
        <v>14</v>
      </c>
      <c r="H149" s="42">
        <v>17</v>
      </c>
    </row>
    <row r="150" spans="1:8" hidden="1">
      <c r="A150" t="s">
        <v>180</v>
      </c>
      <c r="B150" s="4" t="s">
        <v>58</v>
      </c>
      <c r="C150" s="4" t="s">
        <v>372</v>
      </c>
      <c r="D150" s="42">
        <v>12</v>
      </c>
      <c r="E150" s="42">
        <v>15</v>
      </c>
      <c r="F150" s="42">
        <v>14</v>
      </c>
      <c r="G150" s="42">
        <v>25</v>
      </c>
      <c r="H150" s="42">
        <v>10</v>
      </c>
    </row>
    <row r="151" spans="1:8" hidden="1">
      <c r="A151" t="s">
        <v>182</v>
      </c>
      <c r="B151" s="4" t="s">
        <v>58</v>
      </c>
      <c r="C151" s="4" t="s">
        <v>373</v>
      </c>
      <c r="D151" s="42">
        <v>3</v>
      </c>
      <c r="E151" s="42">
        <v>8</v>
      </c>
      <c r="F151" s="42">
        <v>5</v>
      </c>
      <c r="G151" s="42">
        <v>3</v>
      </c>
      <c r="H151" s="42">
        <v>4</v>
      </c>
    </row>
    <row r="152" spans="1:8" hidden="1">
      <c r="A152" t="s">
        <v>184</v>
      </c>
      <c r="B152" s="43" t="s">
        <v>58</v>
      </c>
      <c r="C152" s="4" t="s">
        <v>374</v>
      </c>
      <c r="D152" s="42">
        <v>28</v>
      </c>
      <c r="E152" s="42">
        <v>25</v>
      </c>
      <c r="F152" s="42">
        <v>29</v>
      </c>
      <c r="G152" s="42">
        <v>31</v>
      </c>
      <c r="H152" s="42">
        <v>34</v>
      </c>
    </row>
    <row r="153" spans="1:8" hidden="1">
      <c r="A153" t="s">
        <v>248</v>
      </c>
      <c r="B153" s="4" t="s">
        <v>58</v>
      </c>
      <c r="C153" s="4" t="s">
        <v>375</v>
      </c>
      <c r="D153" s="42">
        <v>75</v>
      </c>
      <c r="E153" s="42">
        <v>53</v>
      </c>
      <c r="F153" s="42">
        <v>67</v>
      </c>
      <c r="G153" s="42">
        <v>50</v>
      </c>
      <c r="H153" s="42">
        <v>53</v>
      </c>
    </row>
    <row r="154" spans="1:8">
      <c r="A154" t="s">
        <v>63</v>
      </c>
      <c r="B154" s="4" t="s">
        <v>75</v>
      </c>
      <c r="C154" s="4" t="s">
        <v>218</v>
      </c>
      <c r="D154" s="42">
        <v>422</v>
      </c>
      <c r="E154" s="42">
        <v>440</v>
      </c>
      <c r="F154" s="42">
        <v>502</v>
      </c>
      <c r="G154" s="42">
        <v>448</v>
      </c>
      <c r="H154" s="42">
        <v>425</v>
      </c>
    </row>
    <row r="155" spans="1:8" hidden="1">
      <c r="A155" t="s">
        <v>114</v>
      </c>
      <c r="B155" s="4" t="s">
        <v>75</v>
      </c>
      <c r="C155" s="4" t="s">
        <v>376</v>
      </c>
      <c r="D155" s="42">
        <v>398</v>
      </c>
      <c r="E155" s="42">
        <v>414</v>
      </c>
      <c r="F155" s="42">
        <v>472</v>
      </c>
      <c r="G155" s="42">
        <v>433</v>
      </c>
      <c r="H155" s="42">
        <v>404</v>
      </c>
    </row>
    <row r="156" spans="1:8" hidden="1">
      <c r="A156" t="s">
        <v>123</v>
      </c>
      <c r="B156" s="4" t="s">
        <v>75</v>
      </c>
      <c r="C156" s="4" t="s">
        <v>377</v>
      </c>
      <c r="D156" s="42">
        <v>24</v>
      </c>
      <c r="E156" s="42">
        <v>26</v>
      </c>
      <c r="F156" s="42">
        <v>30</v>
      </c>
      <c r="G156" s="42">
        <v>15</v>
      </c>
      <c r="H156" s="42">
        <v>21</v>
      </c>
    </row>
    <row r="157" spans="1:8" hidden="1">
      <c r="A157" t="s">
        <v>128</v>
      </c>
      <c r="B157" s="4" t="s">
        <v>75</v>
      </c>
      <c r="C157" s="4" t="s">
        <v>378</v>
      </c>
      <c r="D157" s="42">
        <v>110</v>
      </c>
      <c r="E157" s="42">
        <v>100</v>
      </c>
      <c r="F157" s="42">
        <v>101</v>
      </c>
      <c r="G157" s="42">
        <v>94</v>
      </c>
      <c r="H157" s="42">
        <v>98</v>
      </c>
    </row>
    <row r="158" spans="1:8" hidden="1">
      <c r="A158" t="s">
        <v>228</v>
      </c>
      <c r="B158" s="4" t="s">
        <v>75</v>
      </c>
      <c r="C158" s="4" t="s">
        <v>379</v>
      </c>
      <c r="D158" s="42">
        <v>100</v>
      </c>
      <c r="E158" s="42">
        <v>86</v>
      </c>
      <c r="F158" s="42">
        <v>93</v>
      </c>
      <c r="G158" s="42">
        <v>90</v>
      </c>
      <c r="H158" s="42">
        <v>89</v>
      </c>
    </row>
    <row r="159" spans="1:8" hidden="1">
      <c r="A159" t="s">
        <v>230</v>
      </c>
      <c r="B159" s="4" t="s">
        <v>75</v>
      </c>
      <c r="C159" s="4" t="s">
        <v>380</v>
      </c>
      <c r="D159" s="42">
        <v>10</v>
      </c>
      <c r="E159" s="42">
        <v>14</v>
      </c>
      <c r="F159" s="42">
        <v>8</v>
      </c>
      <c r="G159" s="42">
        <v>4</v>
      </c>
      <c r="H159" s="42">
        <v>9</v>
      </c>
    </row>
    <row r="160" spans="1:8" hidden="1">
      <c r="A160" t="s">
        <v>146</v>
      </c>
      <c r="B160" s="43" t="s">
        <v>75</v>
      </c>
      <c r="C160" s="4" t="s">
        <v>381</v>
      </c>
      <c r="D160" s="42">
        <v>2</v>
      </c>
      <c r="E160" s="42">
        <v>2</v>
      </c>
      <c r="F160" s="42">
        <v>6</v>
      </c>
      <c r="G160" s="42">
        <v>2</v>
      </c>
      <c r="H160" s="42">
        <v>5</v>
      </c>
    </row>
    <row r="161" spans="1:8" hidden="1">
      <c r="A161" t="s">
        <v>233</v>
      </c>
      <c r="B161" s="4" t="s">
        <v>75</v>
      </c>
      <c r="C161" s="4" t="s">
        <v>382</v>
      </c>
      <c r="D161" s="42">
        <v>1</v>
      </c>
      <c r="E161" s="42">
        <v>2</v>
      </c>
      <c r="F161" s="42">
        <v>2</v>
      </c>
      <c r="G161" s="42">
        <v>2</v>
      </c>
      <c r="H161" s="42">
        <v>1</v>
      </c>
    </row>
    <row r="162" spans="1:8" hidden="1">
      <c r="A162" t="s">
        <v>235</v>
      </c>
      <c r="B162" s="4" t="s">
        <v>75</v>
      </c>
      <c r="C162" s="4" t="s">
        <v>383</v>
      </c>
      <c r="D162" s="42">
        <v>1</v>
      </c>
      <c r="E162" s="42">
        <v>0</v>
      </c>
      <c r="F162" s="42">
        <v>4</v>
      </c>
      <c r="G162" s="42">
        <v>0</v>
      </c>
      <c r="H162" s="42">
        <v>4</v>
      </c>
    </row>
    <row r="163" spans="1:8" hidden="1">
      <c r="A163" t="s">
        <v>159</v>
      </c>
      <c r="B163" s="44" t="s">
        <v>75</v>
      </c>
      <c r="C163" s="4" t="s">
        <v>384</v>
      </c>
      <c r="D163" s="42">
        <v>66</v>
      </c>
      <c r="E163" s="42">
        <v>70</v>
      </c>
      <c r="F163" s="42">
        <v>66</v>
      </c>
      <c r="G163" s="42">
        <v>65</v>
      </c>
      <c r="H163" s="42">
        <v>67</v>
      </c>
    </row>
    <row r="164" spans="1:8" hidden="1">
      <c r="A164" t="s">
        <v>238</v>
      </c>
      <c r="B164" s="4" t="s">
        <v>75</v>
      </c>
      <c r="C164" s="4" t="s">
        <v>385</v>
      </c>
      <c r="D164" s="42">
        <v>53</v>
      </c>
      <c r="E164" s="42">
        <v>58</v>
      </c>
      <c r="F164" s="42">
        <v>48</v>
      </c>
      <c r="G164" s="42">
        <v>54</v>
      </c>
      <c r="H164" s="42">
        <v>59</v>
      </c>
    </row>
    <row r="165" spans="1:8" hidden="1">
      <c r="A165" t="s">
        <v>240</v>
      </c>
      <c r="B165" s="4" t="s">
        <v>75</v>
      </c>
      <c r="C165" s="4" t="s">
        <v>386</v>
      </c>
      <c r="D165" s="42">
        <v>13</v>
      </c>
      <c r="E165" s="42">
        <v>12</v>
      </c>
      <c r="F165" s="42">
        <v>18</v>
      </c>
      <c r="G165" s="42">
        <v>11</v>
      </c>
      <c r="H165" s="42">
        <v>8</v>
      </c>
    </row>
    <row r="166" spans="1:8" hidden="1">
      <c r="A166" t="s">
        <v>173</v>
      </c>
      <c r="B166" s="4" t="s">
        <v>75</v>
      </c>
      <c r="C166" s="4" t="s">
        <v>387</v>
      </c>
      <c r="D166" s="42">
        <v>18</v>
      </c>
      <c r="E166" s="42">
        <v>23</v>
      </c>
      <c r="F166" s="42">
        <v>23</v>
      </c>
      <c r="G166" s="42">
        <v>18</v>
      </c>
      <c r="H166" s="42">
        <v>18</v>
      </c>
    </row>
    <row r="167" spans="1:8" hidden="1">
      <c r="A167" t="s">
        <v>176</v>
      </c>
      <c r="B167" s="4" t="s">
        <v>75</v>
      </c>
      <c r="C167" s="4" t="s">
        <v>388</v>
      </c>
      <c r="D167" s="42">
        <v>42</v>
      </c>
      <c r="E167" s="42">
        <v>51</v>
      </c>
      <c r="F167" s="42">
        <v>71</v>
      </c>
      <c r="G167" s="42">
        <v>51</v>
      </c>
      <c r="H167" s="42">
        <v>49</v>
      </c>
    </row>
    <row r="168" spans="1:8" hidden="1">
      <c r="A168" t="s">
        <v>178</v>
      </c>
      <c r="B168" s="4" t="s">
        <v>75</v>
      </c>
      <c r="C168" s="4" t="s">
        <v>389</v>
      </c>
      <c r="D168" s="42">
        <v>22</v>
      </c>
      <c r="E168" s="42">
        <v>24</v>
      </c>
      <c r="F168" s="42">
        <v>24</v>
      </c>
      <c r="G168" s="42">
        <v>17</v>
      </c>
      <c r="H168" s="42">
        <v>19</v>
      </c>
    </row>
    <row r="169" spans="1:8" hidden="1">
      <c r="A169" t="s">
        <v>180</v>
      </c>
      <c r="B169" s="4" t="s">
        <v>75</v>
      </c>
      <c r="C169" s="4" t="s">
        <v>390</v>
      </c>
      <c r="D169" s="42">
        <v>21</v>
      </c>
      <c r="E169" s="42">
        <v>26</v>
      </c>
      <c r="F169" s="42">
        <v>34</v>
      </c>
      <c r="G169" s="42">
        <v>36</v>
      </c>
      <c r="H169" s="42">
        <v>28</v>
      </c>
    </row>
    <row r="170" spans="1:8" hidden="1">
      <c r="A170" t="s">
        <v>182</v>
      </c>
      <c r="B170" s="43" t="s">
        <v>75</v>
      </c>
      <c r="C170" s="4" t="s">
        <v>391</v>
      </c>
      <c r="D170" s="42">
        <v>2</v>
      </c>
      <c r="E170" s="42">
        <v>7</v>
      </c>
      <c r="F170" s="42">
        <v>5</v>
      </c>
      <c r="G170" s="42">
        <v>5</v>
      </c>
      <c r="H170" s="42">
        <v>5</v>
      </c>
    </row>
    <row r="171" spans="1:8" hidden="1">
      <c r="A171" t="s">
        <v>184</v>
      </c>
      <c r="B171" s="4" t="s">
        <v>75</v>
      </c>
      <c r="C171" s="4" t="s">
        <v>392</v>
      </c>
      <c r="D171" s="42">
        <v>39</v>
      </c>
      <c r="E171" s="42">
        <v>52</v>
      </c>
      <c r="F171" s="42">
        <v>54</v>
      </c>
      <c r="G171" s="42">
        <v>41</v>
      </c>
      <c r="H171" s="42">
        <v>39</v>
      </c>
    </row>
    <row r="172" spans="1:8" hidden="1">
      <c r="A172" t="s">
        <v>248</v>
      </c>
      <c r="B172" s="4" t="s">
        <v>75</v>
      </c>
      <c r="C172" s="4" t="s">
        <v>393</v>
      </c>
      <c r="D172" s="42">
        <v>100</v>
      </c>
      <c r="E172" s="42">
        <v>85</v>
      </c>
      <c r="F172" s="42">
        <v>118</v>
      </c>
      <c r="G172" s="42">
        <v>119</v>
      </c>
      <c r="H172" s="42">
        <v>97</v>
      </c>
    </row>
    <row r="173" spans="1:8">
      <c r="A173" t="s">
        <v>63</v>
      </c>
      <c r="B173" s="4" t="s">
        <v>69</v>
      </c>
      <c r="C173" s="4" t="s">
        <v>213</v>
      </c>
      <c r="D173" s="42">
        <v>910</v>
      </c>
      <c r="E173" s="42">
        <v>881</v>
      </c>
      <c r="F173" s="42">
        <v>851</v>
      </c>
      <c r="G173" s="42">
        <v>825</v>
      </c>
      <c r="H173" s="42">
        <v>916</v>
      </c>
    </row>
    <row r="174" spans="1:8" hidden="1">
      <c r="A174" t="s">
        <v>114</v>
      </c>
      <c r="B174" s="4" t="s">
        <v>69</v>
      </c>
      <c r="C174" s="4" t="s">
        <v>394</v>
      </c>
      <c r="D174" s="42">
        <v>778</v>
      </c>
      <c r="E174" s="42">
        <v>773</v>
      </c>
      <c r="F174" s="42">
        <v>756</v>
      </c>
      <c r="G174" s="42">
        <v>718</v>
      </c>
      <c r="H174" s="42">
        <v>795</v>
      </c>
    </row>
    <row r="175" spans="1:8" hidden="1">
      <c r="A175" t="s">
        <v>123</v>
      </c>
      <c r="B175" s="4" t="s">
        <v>69</v>
      </c>
      <c r="C175" s="4" t="s">
        <v>395</v>
      </c>
      <c r="D175" s="42">
        <v>132</v>
      </c>
      <c r="E175" s="42">
        <v>108</v>
      </c>
      <c r="F175" s="42">
        <v>95</v>
      </c>
      <c r="G175" s="42">
        <v>107</v>
      </c>
      <c r="H175" s="42">
        <v>121</v>
      </c>
    </row>
    <row r="176" spans="1:8" hidden="1">
      <c r="A176" t="s">
        <v>128</v>
      </c>
      <c r="B176" s="4" t="s">
        <v>69</v>
      </c>
      <c r="C176" s="4" t="s">
        <v>396</v>
      </c>
      <c r="D176" s="42">
        <v>208</v>
      </c>
      <c r="E176" s="42">
        <v>186</v>
      </c>
      <c r="F176" s="42">
        <v>217</v>
      </c>
      <c r="G176" s="42">
        <v>208</v>
      </c>
      <c r="H176" s="42">
        <v>221</v>
      </c>
    </row>
    <row r="177" spans="1:8" hidden="1">
      <c r="A177" t="s">
        <v>228</v>
      </c>
      <c r="B177" s="4" t="s">
        <v>69</v>
      </c>
      <c r="C177" s="4" t="s">
        <v>397</v>
      </c>
      <c r="D177" s="42">
        <v>105</v>
      </c>
      <c r="E177" s="42">
        <v>101</v>
      </c>
      <c r="F177" s="42">
        <v>143</v>
      </c>
      <c r="G177" s="42">
        <v>116</v>
      </c>
      <c r="H177" s="42">
        <v>125</v>
      </c>
    </row>
    <row r="178" spans="1:8" hidden="1">
      <c r="A178" t="s">
        <v>230</v>
      </c>
      <c r="B178" s="43" t="s">
        <v>69</v>
      </c>
      <c r="C178" s="4" t="s">
        <v>398</v>
      </c>
      <c r="D178" s="42">
        <v>103</v>
      </c>
      <c r="E178" s="42">
        <v>85</v>
      </c>
      <c r="F178" s="42">
        <v>74</v>
      </c>
      <c r="G178" s="42">
        <v>92</v>
      </c>
      <c r="H178" s="42">
        <v>96</v>
      </c>
    </row>
    <row r="179" spans="1:8" hidden="1">
      <c r="A179" t="s">
        <v>146</v>
      </c>
      <c r="B179" s="4" t="s">
        <v>69</v>
      </c>
      <c r="C179" s="4" t="s">
        <v>399</v>
      </c>
      <c r="D179" s="42">
        <v>24</v>
      </c>
      <c r="E179" s="42">
        <v>17</v>
      </c>
      <c r="F179" s="42">
        <v>18</v>
      </c>
      <c r="G179" s="42">
        <v>19</v>
      </c>
      <c r="H179" s="42">
        <v>7</v>
      </c>
    </row>
    <row r="180" spans="1:8" hidden="1">
      <c r="A180" t="s">
        <v>233</v>
      </c>
      <c r="B180" s="4" t="s">
        <v>69</v>
      </c>
      <c r="C180" s="4" t="s">
        <v>400</v>
      </c>
      <c r="D180" s="42">
        <v>16</v>
      </c>
      <c r="E180" s="42">
        <v>11</v>
      </c>
      <c r="F180" s="42">
        <v>13</v>
      </c>
      <c r="G180" s="42">
        <v>16</v>
      </c>
      <c r="H180" s="42">
        <v>5</v>
      </c>
    </row>
    <row r="181" spans="1:8" hidden="1">
      <c r="A181" t="s">
        <v>235</v>
      </c>
      <c r="B181" s="44" t="s">
        <v>69</v>
      </c>
      <c r="C181" s="4" t="s">
        <v>401</v>
      </c>
      <c r="D181" s="42">
        <v>8</v>
      </c>
      <c r="E181" s="42">
        <v>6</v>
      </c>
      <c r="F181" s="42">
        <v>5</v>
      </c>
      <c r="G181" s="42">
        <v>3</v>
      </c>
      <c r="H181" s="42">
        <v>2</v>
      </c>
    </row>
    <row r="182" spans="1:8" hidden="1">
      <c r="A182" t="s">
        <v>159</v>
      </c>
      <c r="B182" s="4" t="s">
        <v>69</v>
      </c>
      <c r="C182" s="4" t="s">
        <v>402</v>
      </c>
      <c r="D182" s="42">
        <v>110</v>
      </c>
      <c r="E182" s="42">
        <v>119</v>
      </c>
      <c r="F182" s="42">
        <v>86</v>
      </c>
      <c r="G182" s="42">
        <v>77</v>
      </c>
      <c r="H182" s="42">
        <v>113</v>
      </c>
    </row>
    <row r="183" spans="1:8" hidden="1">
      <c r="A183" t="s">
        <v>238</v>
      </c>
      <c r="B183" s="4" t="s">
        <v>69</v>
      </c>
      <c r="C183" s="4" t="s">
        <v>403</v>
      </c>
      <c r="D183" s="42">
        <v>89</v>
      </c>
      <c r="E183" s="42">
        <v>102</v>
      </c>
      <c r="F183" s="42">
        <v>70</v>
      </c>
      <c r="G183" s="42">
        <v>65</v>
      </c>
      <c r="H183" s="42">
        <v>90</v>
      </c>
    </row>
    <row r="184" spans="1:8" hidden="1">
      <c r="A184" t="s">
        <v>240</v>
      </c>
      <c r="B184" s="4" t="s">
        <v>69</v>
      </c>
      <c r="C184" s="4" t="s">
        <v>404</v>
      </c>
      <c r="D184" s="42">
        <v>21</v>
      </c>
      <c r="E184" s="42">
        <v>17</v>
      </c>
      <c r="F184" s="42">
        <v>16</v>
      </c>
      <c r="G184" s="42">
        <v>12</v>
      </c>
      <c r="H184" s="42">
        <v>23</v>
      </c>
    </row>
    <row r="185" spans="1:8" hidden="1">
      <c r="A185" t="s">
        <v>173</v>
      </c>
      <c r="B185" s="4" t="s">
        <v>69</v>
      </c>
      <c r="C185" s="4" t="s">
        <v>405</v>
      </c>
      <c r="D185" s="42">
        <v>53</v>
      </c>
      <c r="E185" s="42">
        <v>42</v>
      </c>
      <c r="F185" s="42">
        <v>39</v>
      </c>
      <c r="G185" s="42">
        <v>52</v>
      </c>
      <c r="H185" s="42">
        <v>52</v>
      </c>
    </row>
    <row r="186" spans="1:8" hidden="1">
      <c r="A186" t="s">
        <v>176</v>
      </c>
      <c r="B186" s="4" t="s">
        <v>69</v>
      </c>
      <c r="C186" s="4" t="s">
        <v>406</v>
      </c>
      <c r="D186" s="42">
        <v>125</v>
      </c>
      <c r="E186" s="42">
        <v>177</v>
      </c>
      <c r="F186" s="42">
        <v>169</v>
      </c>
      <c r="G186" s="42">
        <v>172</v>
      </c>
      <c r="H186" s="42">
        <v>207</v>
      </c>
    </row>
    <row r="187" spans="1:8" hidden="1">
      <c r="A187" t="s">
        <v>178</v>
      </c>
      <c r="B187" s="4" t="s">
        <v>69</v>
      </c>
      <c r="C187" s="4" t="s">
        <v>407</v>
      </c>
      <c r="D187" s="42">
        <v>38</v>
      </c>
      <c r="E187" s="42">
        <v>41</v>
      </c>
      <c r="F187" s="42">
        <v>35</v>
      </c>
      <c r="G187" s="42">
        <v>32</v>
      </c>
      <c r="H187" s="42">
        <v>40</v>
      </c>
    </row>
    <row r="188" spans="1:8" hidden="1">
      <c r="A188" t="s">
        <v>180</v>
      </c>
      <c r="B188" s="43" t="s">
        <v>69</v>
      </c>
      <c r="C188" s="4" t="s">
        <v>408</v>
      </c>
      <c r="D188" s="42">
        <v>76</v>
      </c>
      <c r="E188" s="42">
        <v>41</v>
      </c>
      <c r="F188" s="42">
        <v>45</v>
      </c>
      <c r="G188" s="42">
        <v>54</v>
      </c>
      <c r="H188" s="42">
        <v>47</v>
      </c>
    </row>
    <row r="189" spans="1:8" hidden="1">
      <c r="A189" t="s">
        <v>182</v>
      </c>
      <c r="B189" s="4" t="s">
        <v>69</v>
      </c>
      <c r="C189" s="4" t="s">
        <v>409</v>
      </c>
      <c r="D189" s="42">
        <v>13</v>
      </c>
      <c r="E189" s="42">
        <v>6</v>
      </c>
      <c r="F189" s="42">
        <v>19</v>
      </c>
      <c r="G189" s="42">
        <v>12</v>
      </c>
      <c r="H189" s="42">
        <v>12</v>
      </c>
    </row>
    <row r="190" spans="1:8" hidden="1">
      <c r="A190" t="s">
        <v>184</v>
      </c>
      <c r="B190" s="4" t="s">
        <v>69</v>
      </c>
      <c r="C190" s="4" t="s">
        <v>410</v>
      </c>
      <c r="D190" s="42">
        <v>82</v>
      </c>
      <c r="E190" s="42">
        <v>70</v>
      </c>
      <c r="F190" s="42">
        <v>79</v>
      </c>
      <c r="G190" s="42">
        <v>60</v>
      </c>
      <c r="H190" s="42">
        <v>56</v>
      </c>
    </row>
    <row r="191" spans="1:8" hidden="1">
      <c r="A191" t="s">
        <v>248</v>
      </c>
      <c r="B191" s="4" t="s">
        <v>69</v>
      </c>
      <c r="C191" s="4" t="s">
        <v>411</v>
      </c>
      <c r="D191" s="42">
        <v>181</v>
      </c>
      <c r="E191" s="42">
        <v>182</v>
      </c>
      <c r="F191" s="42">
        <v>144</v>
      </c>
      <c r="G191" s="42">
        <v>139</v>
      </c>
      <c r="H191" s="42">
        <v>161</v>
      </c>
    </row>
    <row r="192" spans="1:8">
      <c r="A192" t="s">
        <v>63</v>
      </c>
      <c r="B192" s="4" t="s">
        <v>59</v>
      </c>
      <c r="C192" s="4" t="s">
        <v>205</v>
      </c>
      <c r="D192" s="42">
        <v>2</v>
      </c>
      <c r="E192" s="42">
        <v>1</v>
      </c>
      <c r="F192" s="42">
        <v>8</v>
      </c>
      <c r="G192" s="42">
        <v>5</v>
      </c>
      <c r="H192" s="42">
        <v>5</v>
      </c>
    </row>
    <row r="193" spans="1:8" hidden="1">
      <c r="A193" t="s">
        <v>114</v>
      </c>
      <c r="B193" s="4" t="s">
        <v>59</v>
      </c>
      <c r="C193" s="4" t="s">
        <v>412</v>
      </c>
      <c r="D193" s="42">
        <v>2</v>
      </c>
      <c r="E193" s="42">
        <v>1</v>
      </c>
      <c r="F193" s="42">
        <v>8</v>
      </c>
      <c r="G193" s="42">
        <v>5</v>
      </c>
      <c r="H193" s="42">
        <v>5</v>
      </c>
    </row>
    <row r="194" spans="1:8" hidden="1">
      <c r="A194" t="s">
        <v>123</v>
      </c>
      <c r="B194" s="4" t="s">
        <v>59</v>
      </c>
      <c r="C194" s="4" t="s">
        <v>413</v>
      </c>
      <c r="D194" s="42">
        <v>0</v>
      </c>
      <c r="E194" s="42">
        <v>0</v>
      </c>
      <c r="F194" s="42">
        <v>0</v>
      </c>
      <c r="G194" s="42">
        <v>0</v>
      </c>
      <c r="H194" s="42">
        <v>0</v>
      </c>
    </row>
    <row r="195" spans="1:8" hidden="1">
      <c r="A195" t="s">
        <v>128</v>
      </c>
      <c r="B195" s="4" t="s">
        <v>59</v>
      </c>
      <c r="C195" s="4" t="s">
        <v>414</v>
      </c>
      <c r="D195" s="42">
        <v>0</v>
      </c>
      <c r="E195" s="42">
        <v>0</v>
      </c>
      <c r="F195" s="42">
        <v>1</v>
      </c>
      <c r="G195" s="42">
        <v>1</v>
      </c>
      <c r="H195" s="42">
        <v>1</v>
      </c>
    </row>
    <row r="196" spans="1:8" hidden="1">
      <c r="A196" t="s">
        <v>228</v>
      </c>
      <c r="B196" s="43" t="s">
        <v>59</v>
      </c>
      <c r="C196" s="4" t="s">
        <v>415</v>
      </c>
      <c r="D196" s="42">
        <v>0</v>
      </c>
      <c r="E196" s="42">
        <v>0</v>
      </c>
      <c r="F196" s="42">
        <v>1</v>
      </c>
      <c r="G196" s="42">
        <v>1</v>
      </c>
      <c r="H196" s="42">
        <v>1</v>
      </c>
    </row>
    <row r="197" spans="1:8" hidden="1">
      <c r="A197" t="s">
        <v>230</v>
      </c>
      <c r="B197" s="4" t="s">
        <v>59</v>
      </c>
      <c r="C197" s="4" t="s">
        <v>416</v>
      </c>
      <c r="D197" s="42">
        <v>0</v>
      </c>
      <c r="E197" s="42">
        <v>0</v>
      </c>
      <c r="F197" s="42">
        <v>0</v>
      </c>
      <c r="G197" s="42">
        <v>0</v>
      </c>
      <c r="H197" s="42">
        <v>0</v>
      </c>
    </row>
    <row r="198" spans="1:8" hidden="1">
      <c r="A198" t="s">
        <v>146</v>
      </c>
      <c r="B198" s="4" t="s">
        <v>59</v>
      </c>
      <c r="C198" s="4" t="s">
        <v>417</v>
      </c>
      <c r="D198" s="42">
        <v>0</v>
      </c>
      <c r="E198" s="42">
        <v>0</v>
      </c>
      <c r="F198" s="42">
        <v>0</v>
      </c>
      <c r="G198" s="42">
        <v>0</v>
      </c>
      <c r="H198" s="42">
        <v>0</v>
      </c>
    </row>
    <row r="199" spans="1:8" hidden="1">
      <c r="A199" t="s">
        <v>233</v>
      </c>
      <c r="B199" s="44" t="s">
        <v>59</v>
      </c>
      <c r="C199" s="4" t="s">
        <v>418</v>
      </c>
      <c r="D199" s="42">
        <v>0</v>
      </c>
      <c r="E199" s="42">
        <v>0</v>
      </c>
      <c r="F199" s="42">
        <v>0</v>
      </c>
      <c r="G199" s="42">
        <v>0</v>
      </c>
      <c r="H199" s="42">
        <v>0</v>
      </c>
    </row>
    <row r="200" spans="1:8" hidden="1">
      <c r="A200" t="s">
        <v>235</v>
      </c>
      <c r="B200" s="4" t="s">
        <v>59</v>
      </c>
      <c r="C200" s="4" t="s">
        <v>419</v>
      </c>
      <c r="D200" s="42">
        <v>0</v>
      </c>
      <c r="E200" s="42">
        <v>0</v>
      </c>
      <c r="F200" s="42">
        <v>0</v>
      </c>
      <c r="G200" s="42">
        <v>0</v>
      </c>
      <c r="H200" s="42">
        <v>0</v>
      </c>
    </row>
    <row r="201" spans="1:8" hidden="1">
      <c r="A201" t="s">
        <v>159</v>
      </c>
      <c r="B201" s="4" t="s">
        <v>59</v>
      </c>
      <c r="C201" s="4" t="s">
        <v>420</v>
      </c>
      <c r="D201" s="42">
        <v>0</v>
      </c>
      <c r="E201" s="42">
        <v>0</v>
      </c>
      <c r="F201" s="42">
        <v>3</v>
      </c>
      <c r="G201" s="42">
        <v>2</v>
      </c>
      <c r="H201" s="42">
        <v>2</v>
      </c>
    </row>
    <row r="202" spans="1:8" hidden="1">
      <c r="A202" t="s">
        <v>238</v>
      </c>
      <c r="B202" s="4" t="s">
        <v>59</v>
      </c>
      <c r="C202" s="4" t="s">
        <v>421</v>
      </c>
      <c r="D202" s="42">
        <v>0</v>
      </c>
      <c r="E202" s="42">
        <v>0</v>
      </c>
      <c r="F202" s="42">
        <v>3</v>
      </c>
      <c r="G202" s="42">
        <v>2</v>
      </c>
      <c r="H202" s="42">
        <v>2</v>
      </c>
    </row>
    <row r="203" spans="1:8" hidden="1">
      <c r="A203" t="s">
        <v>240</v>
      </c>
      <c r="B203" s="4" t="s">
        <v>59</v>
      </c>
      <c r="C203" s="4" t="s">
        <v>422</v>
      </c>
      <c r="D203" s="42">
        <v>0</v>
      </c>
      <c r="E203" s="42">
        <v>0</v>
      </c>
      <c r="F203" s="42">
        <v>0</v>
      </c>
      <c r="G203" s="42">
        <v>0</v>
      </c>
      <c r="H203" s="42">
        <v>0</v>
      </c>
    </row>
    <row r="204" spans="1:8" hidden="1">
      <c r="A204" t="s">
        <v>173</v>
      </c>
      <c r="B204" s="4" t="s">
        <v>59</v>
      </c>
      <c r="C204" s="4" t="s">
        <v>423</v>
      </c>
      <c r="D204" s="42">
        <v>0</v>
      </c>
      <c r="E204" s="42">
        <v>0</v>
      </c>
      <c r="F204" s="42">
        <v>0</v>
      </c>
      <c r="G204" s="42">
        <v>0</v>
      </c>
      <c r="H204" s="42">
        <v>0</v>
      </c>
    </row>
    <row r="205" spans="1:8" hidden="1">
      <c r="A205" t="s">
        <v>176</v>
      </c>
      <c r="B205" s="4" t="s">
        <v>59</v>
      </c>
      <c r="C205" s="4" t="s">
        <v>424</v>
      </c>
      <c r="D205" s="42">
        <v>0</v>
      </c>
      <c r="E205" s="42">
        <v>1</v>
      </c>
      <c r="F205" s="42">
        <v>0</v>
      </c>
      <c r="G205" s="42">
        <v>2</v>
      </c>
      <c r="H205" s="42">
        <v>0</v>
      </c>
    </row>
    <row r="206" spans="1:8" hidden="1">
      <c r="A206" t="s">
        <v>178</v>
      </c>
      <c r="B206" s="43" t="s">
        <v>59</v>
      </c>
      <c r="C206" s="4" t="s">
        <v>425</v>
      </c>
      <c r="D206" s="42">
        <v>0</v>
      </c>
      <c r="E206" s="42">
        <v>0</v>
      </c>
      <c r="F206" s="42">
        <v>1</v>
      </c>
      <c r="G206" s="42">
        <v>0</v>
      </c>
      <c r="H206" s="42">
        <v>0</v>
      </c>
    </row>
    <row r="207" spans="1:8" hidden="1">
      <c r="A207" t="s">
        <v>180</v>
      </c>
      <c r="B207" s="4" t="s">
        <v>59</v>
      </c>
      <c r="C207" s="4" t="s">
        <v>426</v>
      </c>
      <c r="D207" s="42">
        <v>1</v>
      </c>
      <c r="E207" s="42">
        <v>0</v>
      </c>
      <c r="F207" s="42">
        <v>0</v>
      </c>
      <c r="G207" s="42">
        <v>0</v>
      </c>
      <c r="H207" s="42">
        <v>0</v>
      </c>
    </row>
    <row r="208" spans="1:8" hidden="1">
      <c r="A208" t="s">
        <v>182</v>
      </c>
      <c r="B208" s="4" t="s">
        <v>59</v>
      </c>
      <c r="C208" s="4" t="s">
        <v>427</v>
      </c>
      <c r="D208" s="42">
        <v>0</v>
      </c>
      <c r="E208" s="42">
        <v>0</v>
      </c>
      <c r="F208" s="42">
        <v>0</v>
      </c>
      <c r="G208" s="42">
        <v>0</v>
      </c>
      <c r="H208" s="42">
        <v>1</v>
      </c>
    </row>
    <row r="209" spans="1:8" hidden="1">
      <c r="A209" t="s">
        <v>184</v>
      </c>
      <c r="B209" s="4" t="s">
        <v>59</v>
      </c>
      <c r="C209" s="4" t="s">
        <v>428</v>
      </c>
      <c r="D209" s="42">
        <v>0</v>
      </c>
      <c r="E209" s="42">
        <v>0</v>
      </c>
      <c r="F209" s="42">
        <v>0</v>
      </c>
      <c r="G209" s="42">
        <v>0</v>
      </c>
      <c r="H209" s="42">
        <v>0</v>
      </c>
    </row>
    <row r="210" spans="1:8" hidden="1">
      <c r="A210" t="s">
        <v>248</v>
      </c>
      <c r="B210" s="4" t="s">
        <v>59</v>
      </c>
      <c r="C210" s="4" t="s">
        <v>429</v>
      </c>
      <c r="D210" s="42">
        <v>1</v>
      </c>
      <c r="E210" s="42">
        <v>0</v>
      </c>
      <c r="F210" s="42">
        <v>3</v>
      </c>
      <c r="G210" s="42">
        <v>0</v>
      </c>
      <c r="H210" s="42">
        <v>1</v>
      </c>
    </row>
    <row r="211" spans="1:8">
      <c r="A211" t="s">
        <v>63</v>
      </c>
      <c r="B211" s="4" t="s">
        <v>60</v>
      </c>
      <c r="C211" s="4" t="s">
        <v>206</v>
      </c>
      <c r="D211" s="42">
        <v>5</v>
      </c>
      <c r="E211" s="42">
        <v>13</v>
      </c>
      <c r="F211" s="42">
        <v>10</v>
      </c>
      <c r="G211" s="42">
        <v>17</v>
      </c>
      <c r="H211" s="42">
        <v>23</v>
      </c>
    </row>
    <row r="212" spans="1:8" hidden="1">
      <c r="A212" t="s">
        <v>114</v>
      </c>
      <c r="B212" s="4" t="s">
        <v>60</v>
      </c>
      <c r="C212" s="4" t="s">
        <v>430</v>
      </c>
      <c r="D212" s="42">
        <v>4</v>
      </c>
      <c r="E212" s="42">
        <v>12</v>
      </c>
      <c r="F212" s="42">
        <v>9</v>
      </c>
      <c r="G212" s="42">
        <v>8</v>
      </c>
      <c r="H212" s="42">
        <v>16</v>
      </c>
    </row>
    <row r="213" spans="1:8" hidden="1">
      <c r="A213" t="s">
        <v>123</v>
      </c>
      <c r="B213" s="4" t="s">
        <v>60</v>
      </c>
      <c r="C213" s="4" t="s">
        <v>431</v>
      </c>
      <c r="D213" s="42">
        <v>1</v>
      </c>
      <c r="E213" s="42">
        <v>1</v>
      </c>
      <c r="F213" s="42">
        <v>1</v>
      </c>
      <c r="G213" s="42">
        <v>9</v>
      </c>
      <c r="H213" s="42">
        <v>7</v>
      </c>
    </row>
    <row r="214" spans="1:8" hidden="1">
      <c r="A214" t="s">
        <v>128</v>
      </c>
      <c r="B214" s="43" t="s">
        <v>60</v>
      </c>
      <c r="C214" s="4" t="s">
        <v>432</v>
      </c>
      <c r="D214" s="42">
        <v>0</v>
      </c>
      <c r="E214" s="42">
        <v>2</v>
      </c>
      <c r="F214" s="42">
        <v>4</v>
      </c>
      <c r="G214" s="42">
        <v>9</v>
      </c>
      <c r="H214" s="42">
        <v>8</v>
      </c>
    </row>
    <row r="215" spans="1:8" hidden="1">
      <c r="A215" t="s">
        <v>228</v>
      </c>
      <c r="B215" s="4" t="s">
        <v>60</v>
      </c>
      <c r="C215" s="4" t="s">
        <v>433</v>
      </c>
      <c r="D215" s="42">
        <v>0</v>
      </c>
      <c r="E215" s="42">
        <v>2</v>
      </c>
      <c r="F215" s="42">
        <v>4</v>
      </c>
      <c r="G215" s="42">
        <v>1</v>
      </c>
      <c r="H215" s="42">
        <v>4</v>
      </c>
    </row>
    <row r="216" spans="1:8" hidden="1">
      <c r="A216" t="s">
        <v>230</v>
      </c>
      <c r="B216" s="4" t="s">
        <v>60</v>
      </c>
      <c r="C216" s="4" t="s">
        <v>434</v>
      </c>
      <c r="D216" s="42">
        <v>0</v>
      </c>
      <c r="E216" s="42">
        <v>0</v>
      </c>
      <c r="F216" s="42">
        <v>0</v>
      </c>
      <c r="G216" s="42">
        <v>8</v>
      </c>
      <c r="H216" s="42">
        <v>4</v>
      </c>
    </row>
    <row r="217" spans="1:8" hidden="1">
      <c r="A217" t="s">
        <v>146</v>
      </c>
      <c r="B217" s="44" t="s">
        <v>60</v>
      </c>
      <c r="C217" s="4" t="s">
        <v>435</v>
      </c>
      <c r="D217" s="42">
        <v>0</v>
      </c>
      <c r="E217" s="42">
        <v>0</v>
      </c>
      <c r="F217" s="42">
        <v>0</v>
      </c>
      <c r="G217" s="42">
        <v>0</v>
      </c>
      <c r="H217" s="42">
        <v>0</v>
      </c>
    </row>
    <row r="218" spans="1:8" hidden="1">
      <c r="A218" t="s">
        <v>233</v>
      </c>
      <c r="B218" s="4" t="s">
        <v>60</v>
      </c>
      <c r="C218" s="4" t="s">
        <v>436</v>
      </c>
      <c r="D218" s="42">
        <v>0</v>
      </c>
      <c r="E218" s="42">
        <v>0</v>
      </c>
      <c r="F218" s="42">
        <v>0</v>
      </c>
      <c r="G218" s="42">
        <v>0</v>
      </c>
      <c r="H218" s="42">
        <v>0</v>
      </c>
    </row>
    <row r="219" spans="1:8" hidden="1">
      <c r="A219" t="s">
        <v>235</v>
      </c>
      <c r="B219" s="4" t="s">
        <v>60</v>
      </c>
      <c r="C219" s="4" t="s">
        <v>437</v>
      </c>
      <c r="D219" s="42">
        <v>0</v>
      </c>
      <c r="E219" s="42">
        <v>0</v>
      </c>
      <c r="F219" s="42">
        <v>0</v>
      </c>
      <c r="G219" s="42">
        <v>0</v>
      </c>
      <c r="H219" s="42">
        <v>0</v>
      </c>
    </row>
    <row r="220" spans="1:8" hidden="1">
      <c r="A220" t="s">
        <v>159</v>
      </c>
      <c r="B220" s="4" t="s">
        <v>60</v>
      </c>
      <c r="C220" s="4" t="s">
        <v>438</v>
      </c>
      <c r="D220" s="42">
        <v>1</v>
      </c>
      <c r="E220" s="42">
        <v>2</v>
      </c>
      <c r="F220" s="42">
        <v>2</v>
      </c>
      <c r="G220" s="42">
        <v>2</v>
      </c>
      <c r="H220" s="42">
        <v>6</v>
      </c>
    </row>
    <row r="221" spans="1:8" hidden="1">
      <c r="A221" t="s">
        <v>238</v>
      </c>
      <c r="B221" s="4" t="s">
        <v>60</v>
      </c>
      <c r="C221" s="4" t="s">
        <v>439</v>
      </c>
      <c r="D221" s="42">
        <v>0</v>
      </c>
      <c r="E221" s="42">
        <v>1</v>
      </c>
      <c r="F221" s="42">
        <v>1</v>
      </c>
      <c r="G221" s="42">
        <v>1</v>
      </c>
      <c r="H221" s="42">
        <v>3</v>
      </c>
    </row>
    <row r="222" spans="1:8" hidden="1">
      <c r="A222" t="s">
        <v>240</v>
      </c>
      <c r="B222" s="4" t="s">
        <v>60</v>
      </c>
      <c r="C222" s="4" t="s">
        <v>440</v>
      </c>
      <c r="D222" s="42">
        <v>1</v>
      </c>
      <c r="E222" s="42">
        <v>1</v>
      </c>
      <c r="F222" s="42">
        <v>1</v>
      </c>
      <c r="G222" s="42">
        <v>1</v>
      </c>
      <c r="H222" s="42">
        <v>3</v>
      </c>
    </row>
    <row r="223" spans="1:8" hidden="1">
      <c r="A223" t="s">
        <v>173</v>
      </c>
      <c r="B223" s="4" t="s">
        <v>60</v>
      </c>
      <c r="C223" s="4" t="s">
        <v>441</v>
      </c>
      <c r="D223" s="42">
        <v>0</v>
      </c>
      <c r="E223" s="42">
        <v>1</v>
      </c>
      <c r="F223" s="42">
        <v>0</v>
      </c>
      <c r="G223" s="42">
        <v>0</v>
      </c>
      <c r="H223" s="42">
        <v>0</v>
      </c>
    </row>
    <row r="224" spans="1:8" hidden="1">
      <c r="A224" t="s">
        <v>176</v>
      </c>
      <c r="B224" s="43" t="s">
        <v>60</v>
      </c>
      <c r="C224" s="4" t="s">
        <v>442</v>
      </c>
      <c r="D224" s="42">
        <v>2</v>
      </c>
      <c r="E224" s="42">
        <v>1</v>
      </c>
      <c r="F224" s="42">
        <v>0</v>
      </c>
      <c r="G224" s="42">
        <v>0</v>
      </c>
      <c r="H224" s="42">
        <v>1</v>
      </c>
    </row>
    <row r="225" spans="1:8" hidden="1">
      <c r="A225" t="s">
        <v>178</v>
      </c>
      <c r="B225" s="4" t="s">
        <v>60</v>
      </c>
      <c r="C225" s="4" t="s">
        <v>443</v>
      </c>
      <c r="D225" s="42">
        <v>0</v>
      </c>
      <c r="E225" s="42">
        <v>0</v>
      </c>
      <c r="F225" s="42">
        <v>0</v>
      </c>
      <c r="G225" s="42">
        <v>0</v>
      </c>
      <c r="H225" s="42">
        <v>0</v>
      </c>
    </row>
    <row r="226" spans="1:8" hidden="1">
      <c r="A226" t="s">
        <v>180</v>
      </c>
      <c r="B226" s="4" t="s">
        <v>60</v>
      </c>
      <c r="C226" s="4" t="s">
        <v>444</v>
      </c>
      <c r="D226" s="42">
        <v>2</v>
      </c>
      <c r="E226" s="42">
        <v>2</v>
      </c>
      <c r="F226" s="42">
        <v>0</v>
      </c>
      <c r="G226" s="42">
        <v>1</v>
      </c>
      <c r="H226" s="42">
        <v>2</v>
      </c>
    </row>
    <row r="227" spans="1:8" hidden="1">
      <c r="A227" t="s">
        <v>182</v>
      </c>
      <c r="B227" s="4" t="s">
        <v>60</v>
      </c>
      <c r="C227" s="4" t="s">
        <v>445</v>
      </c>
      <c r="D227" s="42">
        <v>0</v>
      </c>
      <c r="E227" s="42">
        <v>0</v>
      </c>
      <c r="F227" s="42">
        <v>0</v>
      </c>
      <c r="G227" s="42">
        <v>0</v>
      </c>
      <c r="H227" s="42">
        <v>0</v>
      </c>
    </row>
    <row r="228" spans="1:8" hidden="1">
      <c r="A228" t="s">
        <v>184</v>
      </c>
      <c r="B228" s="4" t="s">
        <v>60</v>
      </c>
      <c r="C228" s="4" t="s">
        <v>446</v>
      </c>
      <c r="D228" s="42">
        <v>0</v>
      </c>
      <c r="E228" s="42">
        <v>1</v>
      </c>
      <c r="F228" s="42">
        <v>1</v>
      </c>
      <c r="G228" s="42">
        <v>2</v>
      </c>
      <c r="H228" s="42">
        <v>1</v>
      </c>
    </row>
    <row r="229" spans="1:8" hidden="1">
      <c r="A229" t="s">
        <v>248</v>
      </c>
      <c r="B229" s="4" t="s">
        <v>60</v>
      </c>
      <c r="C229" s="4" t="s">
        <v>447</v>
      </c>
      <c r="D229" s="42">
        <v>0</v>
      </c>
      <c r="E229" s="42">
        <v>4</v>
      </c>
      <c r="F229" s="42">
        <v>3</v>
      </c>
      <c r="G229" s="42">
        <v>3</v>
      </c>
      <c r="H229" s="42">
        <v>5</v>
      </c>
    </row>
    <row r="230" spans="1:8">
      <c r="A230" t="s">
        <v>63</v>
      </c>
      <c r="B230" s="4" t="s">
        <v>61</v>
      </c>
      <c r="C230" s="4" t="s">
        <v>207</v>
      </c>
      <c r="D230" s="42">
        <v>526</v>
      </c>
      <c r="E230" s="42">
        <v>520</v>
      </c>
      <c r="F230" s="42">
        <v>538</v>
      </c>
      <c r="G230" s="42">
        <v>548</v>
      </c>
      <c r="H230" s="42">
        <v>591</v>
      </c>
    </row>
    <row r="231" spans="1:8" hidden="1">
      <c r="A231" t="s">
        <v>114</v>
      </c>
      <c r="B231" s="4" t="s">
        <v>61</v>
      </c>
      <c r="C231" s="4" t="s">
        <v>448</v>
      </c>
      <c r="D231" s="42">
        <v>488</v>
      </c>
      <c r="E231" s="42">
        <v>452</v>
      </c>
      <c r="F231" s="42">
        <v>483</v>
      </c>
      <c r="G231" s="42">
        <v>478</v>
      </c>
      <c r="H231" s="42">
        <v>525</v>
      </c>
    </row>
    <row r="232" spans="1:8" hidden="1">
      <c r="A232" t="s">
        <v>123</v>
      </c>
      <c r="B232" s="43" t="s">
        <v>61</v>
      </c>
      <c r="C232" s="4" t="s">
        <v>449</v>
      </c>
      <c r="D232" s="42">
        <v>38</v>
      </c>
      <c r="E232" s="42">
        <v>68</v>
      </c>
      <c r="F232" s="42">
        <v>55</v>
      </c>
      <c r="G232" s="42">
        <v>70</v>
      </c>
      <c r="H232" s="42">
        <v>66</v>
      </c>
    </row>
    <row r="233" spans="1:8" hidden="1">
      <c r="A233" t="s">
        <v>128</v>
      </c>
      <c r="B233" s="4" t="s">
        <v>61</v>
      </c>
      <c r="C233" s="4" t="s">
        <v>450</v>
      </c>
      <c r="D233" s="42">
        <v>109</v>
      </c>
      <c r="E233" s="42">
        <v>129</v>
      </c>
      <c r="F233" s="42">
        <v>113</v>
      </c>
      <c r="G233" s="42">
        <v>155</v>
      </c>
      <c r="H233" s="42">
        <v>148</v>
      </c>
    </row>
    <row r="234" spans="1:8" hidden="1">
      <c r="A234" t="s">
        <v>228</v>
      </c>
      <c r="B234" s="4" t="s">
        <v>61</v>
      </c>
      <c r="C234" s="4" t="s">
        <v>451</v>
      </c>
      <c r="D234" s="42">
        <v>82</v>
      </c>
      <c r="E234" s="42">
        <v>72</v>
      </c>
      <c r="F234" s="42">
        <v>68</v>
      </c>
      <c r="G234" s="42">
        <v>98</v>
      </c>
      <c r="H234" s="42">
        <v>94</v>
      </c>
    </row>
    <row r="235" spans="1:8" hidden="1">
      <c r="A235" t="s">
        <v>230</v>
      </c>
      <c r="B235" s="44" t="s">
        <v>61</v>
      </c>
      <c r="C235" s="4" t="s">
        <v>452</v>
      </c>
      <c r="D235" s="42">
        <v>27</v>
      </c>
      <c r="E235" s="42">
        <v>57</v>
      </c>
      <c r="F235" s="42">
        <v>45</v>
      </c>
      <c r="G235" s="42">
        <v>57</v>
      </c>
      <c r="H235" s="42">
        <v>54</v>
      </c>
    </row>
    <row r="236" spans="1:8" hidden="1">
      <c r="A236" t="s">
        <v>146</v>
      </c>
      <c r="B236" s="4" t="s">
        <v>61</v>
      </c>
      <c r="C236" s="4" t="s">
        <v>453</v>
      </c>
      <c r="D236" s="42">
        <v>8</v>
      </c>
      <c r="E236" s="42">
        <v>7</v>
      </c>
      <c r="F236" s="42">
        <v>4</v>
      </c>
      <c r="G236" s="42">
        <v>2</v>
      </c>
      <c r="H236" s="42">
        <v>3</v>
      </c>
    </row>
    <row r="237" spans="1:8" hidden="1">
      <c r="A237" t="s">
        <v>233</v>
      </c>
      <c r="B237" s="4" t="s">
        <v>61</v>
      </c>
      <c r="C237" s="4" t="s">
        <v>454</v>
      </c>
      <c r="D237" s="42">
        <v>4</v>
      </c>
      <c r="E237" s="42">
        <v>6</v>
      </c>
      <c r="F237" s="42">
        <v>2</v>
      </c>
      <c r="G237" s="42">
        <v>2</v>
      </c>
      <c r="H237" s="42">
        <v>2</v>
      </c>
    </row>
    <row r="238" spans="1:8" hidden="1">
      <c r="A238" t="s">
        <v>235</v>
      </c>
      <c r="B238" s="4" t="s">
        <v>61</v>
      </c>
      <c r="C238" s="4" t="s">
        <v>455</v>
      </c>
      <c r="D238" s="42">
        <v>4</v>
      </c>
      <c r="E238" s="42">
        <v>1</v>
      </c>
      <c r="F238" s="42">
        <v>2</v>
      </c>
      <c r="G238" s="42">
        <v>0</v>
      </c>
      <c r="H238" s="42">
        <v>1</v>
      </c>
    </row>
    <row r="239" spans="1:8" hidden="1">
      <c r="A239" t="s">
        <v>159</v>
      </c>
      <c r="B239" s="4" t="s">
        <v>61</v>
      </c>
      <c r="C239" s="4" t="s">
        <v>456</v>
      </c>
      <c r="D239" s="42">
        <v>87</v>
      </c>
      <c r="E239" s="42">
        <v>64</v>
      </c>
      <c r="F239" s="42">
        <v>83</v>
      </c>
      <c r="G239" s="42">
        <v>72</v>
      </c>
      <c r="H239" s="42">
        <v>97</v>
      </c>
    </row>
    <row r="240" spans="1:8" hidden="1">
      <c r="A240" t="s">
        <v>238</v>
      </c>
      <c r="B240" s="4" t="s">
        <v>61</v>
      </c>
      <c r="C240" s="4" t="s">
        <v>457</v>
      </c>
      <c r="D240" s="42">
        <v>80</v>
      </c>
      <c r="E240" s="42">
        <v>54</v>
      </c>
      <c r="F240" s="42">
        <v>75</v>
      </c>
      <c r="G240" s="42">
        <v>59</v>
      </c>
      <c r="H240" s="42">
        <v>86</v>
      </c>
    </row>
    <row r="241" spans="1:8" hidden="1">
      <c r="A241" t="s">
        <v>240</v>
      </c>
      <c r="B241" s="4" t="s">
        <v>61</v>
      </c>
      <c r="C241" s="4" t="s">
        <v>458</v>
      </c>
      <c r="D241" s="42">
        <v>7</v>
      </c>
      <c r="E241" s="42">
        <v>10</v>
      </c>
      <c r="F241" s="42">
        <v>8</v>
      </c>
      <c r="G241" s="42">
        <v>13</v>
      </c>
      <c r="H241" s="42">
        <v>11</v>
      </c>
    </row>
    <row r="242" spans="1:8" hidden="1">
      <c r="A242" t="s">
        <v>173</v>
      </c>
      <c r="B242" s="43" t="s">
        <v>61</v>
      </c>
      <c r="C242" s="4" t="s">
        <v>459</v>
      </c>
      <c r="D242" s="42">
        <v>16</v>
      </c>
      <c r="E242" s="42">
        <v>19</v>
      </c>
      <c r="F242" s="42">
        <v>29</v>
      </c>
      <c r="G242" s="42">
        <v>24</v>
      </c>
      <c r="H242" s="42">
        <v>39</v>
      </c>
    </row>
    <row r="243" spans="1:8" hidden="1">
      <c r="A243" t="s">
        <v>176</v>
      </c>
      <c r="B243" s="4" t="s">
        <v>61</v>
      </c>
      <c r="C243" s="4" t="s">
        <v>460</v>
      </c>
      <c r="D243" s="42">
        <v>79</v>
      </c>
      <c r="E243" s="42">
        <v>72</v>
      </c>
      <c r="F243" s="42">
        <v>69</v>
      </c>
      <c r="G243" s="42">
        <v>74</v>
      </c>
      <c r="H243" s="42">
        <v>78</v>
      </c>
    </row>
    <row r="244" spans="1:8" hidden="1">
      <c r="A244" t="s">
        <v>178</v>
      </c>
      <c r="B244" s="4" t="s">
        <v>61</v>
      </c>
      <c r="C244" s="4" t="s">
        <v>461</v>
      </c>
      <c r="D244" s="42">
        <v>22</v>
      </c>
      <c r="E244" s="42">
        <v>17</v>
      </c>
      <c r="F244" s="42">
        <v>21</v>
      </c>
      <c r="G244" s="42">
        <v>16</v>
      </c>
      <c r="H244" s="42">
        <v>12</v>
      </c>
    </row>
    <row r="245" spans="1:8" hidden="1">
      <c r="A245" t="s">
        <v>180</v>
      </c>
      <c r="B245" s="4" t="s">
        <v>61</v>
      </c>
      <c r="C245" s="4" t="s">
        <v>462</v>
      </c>
      <c r="D245" s="42">
        <v>30</v>
      </c>
      <c r="E245" s="42">
        <v>15</v>
      </c>
      <c r="F245" s="42">
        <v>4</v>
      </c>
      <c r="G245" s="42">
        <v>21</v>
      </c>
      <c r="H245" s="42">
        <v>18</v>
      </c>
    </row>
    <row r="246" spans="1:8" hidden="1">
      <c r="A246" t="s">
        <v>182</v>
      </c>
      <c r="B246" s="4" t="s">
        <v>61</v>
      </c>
      <c r="C246" s="4" t="s">
        <v>463</v>
      </c>
      <c r="D246" s="42">
        <v>10</v>
      </c>
      <c r="E246" s="42">
        <v>1</v>
      </c>
      <c r="F246" s="42">
        <v>15</v>
      </c>
      <c r="G246" s="42">
        <v>8</v>
      </c>
      <c r="H246" s="42">
        <v>10</v>
      </c>
    </row>
    <row r="247" spans="1:8" hidden="1">
      <c r="A247" t="s">
        <v>184</v>
      </c>
      <c r="B247" s="4" t="s">
        <v>61</v>
      </c>
      <c r="C247" s="4" t="s">
        <v>464</v>
      </c>
      <c r="D247" s="42">
        <v>68</v>
      </c>
      <c r="E247" s="42">
        <v>60</v>
      </c>
      <c r="F247" s="42">
        <v>67</v>
      </c>
      <c r="G247" s="42">
        <v>59</v>
      </c>
      <c r="H247" s="42">
        <v>65</v>
      </c>
    </row>
    <row r="248" spans="1:8" hidden="1">
      <c r="A248" t="s">
        <v>248</v>
      </c>
      <c r="B248" s="4" t="s">
        <v>61</v>
      </c>
      <c r="C248" s="4" t="s">
        <v>465</v>
      </c>
      <c r="D248" s="42">
        <v>97</v>
      </c>
      <c r="E248" s="42">
        <v>136</v>
      </c>
      <c r="F248" s="42">
        <v>133</v>
      </c>
      <c r="G248" s="42">
        <v>117</v>
      </c>
      <c r="H248" s="42">
        <v>121</v>
      </c>
    </row>
    <row r="249" spans="1:8">
      <c r="A249" t="s">
        <v>63</v>
      </c>
      <c r="B249" s="4" t="s">
        <v>62</v>
      </c>
      <c r="C249" s="4" t="s">
        <v>208</v>
      </c>
      <c r="D249" s="42">
        <v>11</v>
      </c>
      <c r="E249" s="42">
        <v>11</v>
      </c>
      <c r="F249" s="42">
        <v>15</v>
      </c>
      <c r="G249" s="42">
        <v>10</v>
      </c>
      <c r="H249" s="42">
        <v>8</v>
      </c>
    </row>
    <row r="250" spans="1:8" hidden="1">
      <c r="A250" t="s">
        <v>114</v>
      </c>
      <c r="B250" s="43" t="s">
        <v>62</v>
      </c>
      <c r="C250" s="4" t="s">
        <v>466</v>
      </c>
      <c r="D250" s="42">
        <v>11</v>
      </c>
      <c r="E250" s="42">
        <v>10</v>
      </c>
      <c r="F250" s="42">
        <v>14</v>
      </c>
      <c r="G250" s="42">
        <v>10</v>
      </c>
      <c r="H250" s="42">
        <v>8</v>
      </c>
    </row>
    <row r="251" spans="1:8" hidden="1">
      <c r="A251" t="s">
        <v>123</v>
      </c>
      <c r="B251" s="4" t="s">
        <v>62</v>
      </c>
      <c r="C251" s="4" t="s">
        <v>467</v>
      </c>
      <c r="D251" s="42">
        <v>0</v>
      </c>
      <c r="E251" s="42">
        <v>1</v>
      </c>
      <c r="F251" s="42">
        <v>1</v>
      </c>
      <c r="G251" s="42">
        <v>0</v>
      </c>
      <c r="H251" s="42">
        <v>0</v>
      </c>
    </row>
    <row r="252" spans="1:8" hidden="1">
      <c r="A252" t="s">
        <v>128</v>
      </c>
      <c r="B252" s="4" t="s">
        <v>62</v>
      </c>
      <c r="C252" s="4" t="s">
        <v>468</v>
      </c>
      <c r="D252" s="42">
        <v>1</v>
      </c>
      <c r="E252" s="42">
        <v>0</v>
      </c>
      <c r="F252" s="42">
        <v>0</v>
      </c>
      <c r="G252" s="42">
        <v>1</v>
      </c>
      <c r="H252" s="42">
        <v>0</v>
      </c>
    </row>
    <row r="253" spans="1:8" hidden="1">
      <c r="A253" t="s">
        <v>228</v>
      </c>
      <c r="B253" s="44" t="s">
        <v>62</v>
      </c>
      <c r="C253" s="4" t="s">
        <v>469</v>
      </c>
      <c r="D253" s="42">
        <v>1</v>
      </c>
      <c r="E253" s="42">
        <v>0</v>
      </c>
      <c r="F253" s="42">
        <v>0</v>
      </c>
      <c r="G253" s="42">
        <v>1</v>
      </c>
      <c r="H253" s="42">
        <v>0</v>
      </c>
    </row>
    <row r="254" spans="1:8" hidden="1">
      <c r="A254" t="s">
        <v>230</v>
      </c>
      <c r="B254" s="4" t="s">
        <v>62</v>
      </c>
      <c r="C254" s="4" t="s">
        <v>470</v>
      </c>
      <c r="D254" s="42">
        <v>0</v>
      </c>
      <c r="E254" s="42">
        <v>0</v>
      </c>
      <c r="F254" s="42">
        <v>0</v>
      </c>
      <c r="G254" s="42">
        <v>0</v>
      </c>
      <c r="H254" s="42">
        <v>0</v>
      </c>
    </row>
    <row r="255" spans="1:8" hidden="1">
      <c r="A255" t="s">
        <v>146</v>
      </c>
      <c r="B255" s="4" t="s">
        <v>62</v>
      </c>
      <c r="C255" s="4" t="s">
        <v>471</v>
      </c>
      <c r="D255" s="42">
        <v>0</v>
      </c>
      <c r="E255" s="42">
        <v>0</v>
      </c>
      <c r="F255" s="42">
        <v>1</v>
      </c>
      <c r="G255" s="42">
        <v>0</v>
      </c>
      <c r="H255" s="42">
        <v>0</v>
      </c>
    </row>
    <row r="256" spans="1:8" hidden="1">
      <c r="A256" t="s">
        <v>233</v>
      </c>
      <c r="B256" s="4" t="s">
        <v>62</v>
      </c>
      <c r="C256" s="4" t="s">
        <v>472</v>
      </c>
      <c r="D256" s="42">
        <v>0</v>
      </c>
      <c r="E256" s="42">
        <v>0</v>
      </c>
      <c r="F256" s="42">
        <v>0</v>
      </c>
      <c r="G256" s="42">
        <v>0</v>
      </c>
      <c r="H256" s="42">
        <v>0</v>
      </c>
    </row>
    <row r="257" spans="1:8" hidden="1">
      <c r="A257" t="s">
        <v>235</v>
      </c>
      <c r="B257" s="4" t="s">
        <v>62</v>
      </c>
      <c r="C257" s="4" t="s">
        <v>473</v>
      </c>
      <c r="D257" s="42">
        <v>0</v>
      </c>
      <c r="E257" s="42">
        <v>0</v>
      </c>
      <c r="F257" s="42">
        <v>1</v>
      </c>
      <c r="G257" s="42">
        <v>0</v>
      </c>
      <c r="H257" s="42">
        <v>0</v>
      </c>
    </row>
    <row r="258" spans="1:8" hidden="1">
      <c r="A258" t="s">
        <v>159</v>
      </c>
      <c r="B258" s="4" t="s">
        <v>62</v>
      </c>
      <c r="C258" s="4" t="s">
        <v>474</v>
      </c>
      <c r="D258" s="42">
        <v>1</v>
      </c>
      <c r="E258" s="42">
        <v>2</v>
      </c>
      <c r="F258" s="42">
        <v>3</v>
      </c>
      <c r="G258" s="42">
        <v>1</v>
      </c>
      <c r="H258" s="42">
        <v>0</v>
      </c>
    </row>
    <row r="259" spans="1:8" hidden="1">
      <c r="A259" t="s">
        <v>238</v>
      </c>
      <c r="B259" s="4" t="s">
        <v>62</v>
      </c>
      <c r="C259" s="4" t="s">
        <v>475</v>
      </c>
      <c r="D259" s="42">
        <v>1</v>
      </c>
      <c r="E259" s="42">
        <v>1</v>
      </c>
      <c r="F259" s="42">
        <v>3</v>
      </c>
      <c r="G259" s="42">
        <v>1</v>
      </c>
      <c r="H259" s="42">
        <v>0</v>
      </c>
    </row>
    <row r="260" spans="1:8" hidden="1">
      <c r="A260" t="s">
        <v>240</v>
      </c>
      <c r="B260" s="43" t="s">
        <v>62</v>
      </c>
      <c r="C260" s="4" t="s">
        <v>476</v>
      </c>
      <c r="D260" s="42">
        <v>0</v>
      </c>
      <c r="E260" s="42">
        <v>1</v>
      </c>
      <c r="F260" s="42">
        <v>0</v>
      </c>
      <c r="G260" s="42">
        <v>0</v>
      </c>
      <c r="H260" s="42">
        <v>0</v>
      </c>
    </row>
    <row r="261" spans="1:8" hidden="1">
      <c r="A261" t="s">
        <v>173</v>
      </c>
      <c r="B261" s="4" t="s">
        <v>62</v>
      </c>
      <c r="C261" s="4" t="s">
        <v>477</v>
      </c>
      <c r="D261" s="42">
        <v>0</v>
      </c>
      <c r="E261" s="42">
        <v>0</v>
      </c>
      <c r="F261" s="42">
        <v>0</v>
      </c>
      <c r="G261" s="42">
        <v>1</v>
      </c>
      <c r="H261" s="42">
        <v>0</v>
      </c>
    </row>
    <row r="262" spans="1:8" hidden="1">
      <c r="A262" t="s">
        <v>176</v>
      </c>
      <c r="B262" s="4" t="s">
        <v>62</v>
      </c>
      <c r="C262" s="4" t="s">
        <v>478</v>
      </c>
      <c r="D262" s="42">
        <v>4</v>
      </c>
      <c r="E262" s="42">
        <v>2</v>
      </c>
      <c r="F262" s="42">
        <v>2</v>
      </c>
      <c r="G262" s="42">
        <v>4</v>
      </c>
      <c r="H262" s="42">
        <v>1</v>
      </c>
    </row>
    <row r="263" spans="1:8" hidden="1">
      <c r="A263" t="s">
        <v>178</v>
      </c>
      <c r="B263" s="4" t="s">
        <v>62</v>
      </c>
      <c r="C263" s="4" t="s">
        <v>479</v>
      </c>
      <c r="D263" s="42">
        <v>0</v>
      </c>
      <c r="E263" s="42">
        <v>0</v>
      </c>
      <c r="F263" s="42">
        <v>0</v>
      </c>
      <c r="G263" s="42">
        <v>0</v>
      </c>
      <c r="H263" s="42">
        <v>0</v>
      </c>
    </row>
    <row r="264" spans="1:8" hidden="1">
      <c r="A264" t="s">
        <v>180</v>
      </c>
      <c r="B264" s="4" t="s">
        <v>62</v>
      </c>
      <c r="C264" s="4" t="s">
        <v>480</v>
      </c>
      <c r="D264" s="42">
        <v>0</v>
      </c>
      <c r="E264" s="42">
        <v>0</v>
      </c>
      <c r="F264" s="42">
        <v>0</v>
      </c>
      <c r="G264" s="42">
        <v>1</v>
      </c>
      <c r="H264" s="42">
        <v>0</v>
      </c>
    </row>
    <row r="265" spans="1:8" hidden="1">
      <c r="A265" t="s">
        <v>182</v>
      </c>
      <c r="B265" s="4" t="s">
        <v>62</v>
      </c>
      <c r="C265" s="4" t="s">
        <v>481</v>
      </c>
      <c r="D265" s="42">
        <v>0</v>
      </c>
      <c r="E265" s="42">
        <v>0</v>
      </c>
      <c r="F265" s="42">
        <v>2</v>
      </c>
      <c r="G265" s="42">
        <v>0</v>
      </c>
      <c r="H265" s="42">
        <v>1</v>
      </c>
    </row>
    <row r="266" spans="1:8" hidden="1">
      <c r="A266" t="s">
        <v>184</v>
      </c>
      <c r="B266" s="4" t="s">
        <v>62</v>
      </c>
      <c r="C266" s="4" t="s">
        <v>482</v>
      </c>
      <c r="D266" s="42">
        <v>2</v>
      </c>
      <c r="E266" s="42">
        <v>2</v>
      </c>
      <c r="F266" s="42">
        <v>4</v>
      </c>
      <c r="G266" s="42">
        <v>1</v>
      </c>
      <c r="H266" s="42">
        <v>1</v>
      </c>
    </row>
    <row r="267" spans="1:8" hidden="1">
      <c r="A267" t="s">
        <v>248</v>
      </c>
      <c r="B267" s="4" t="s">
        <v>62</v>
      </c>
      <c r="C267" s="4" t="s">
        <v>483</v>
      </c>
      <c r="D267" s="42">
        <v>3</v>
      </c>
      <c r="E267" s="42">
        <v>5</v>
      </c>
      <c r="F267" s="42">
        <v>3</v>
      </c>
      <c r="G267" s="42">
        <v>1</v>
      </c>
      <c r="H267" s="42">
        <v>5</v>
      </c>
    </row>
    <row r="268" spans="1:8">
      <c r="A268" t="s">
        <v>63</v>
      </c>
      <c r="B268" s="47" t="s">
        <v>484</v>
      </c>
      <c r="C268" s="4" t="s">
        <v>202</v>
      </c>
      <c r="D268" s="42">
        <v>1442</v>
      </c>
      <c r="E268" s="42">
        <v>1449</v>
      </c>
      <c r="F268" s="42">
        <v>1456</v>
      </c>
      <c r="G268" s="42">
        <v>1546</v>
      </c>
      <c r="H268" s="42">
        <v>1523</v>
      </c>
    </row>
    <row r="269" spans="1:8" hidden="1">
      <c r="A269" t="s">
        <v>114</v>
      </c>
      <c r="B269" s="48" t="s">
        <v>484</v>
      </c>
      <c r="C269" s="4" t="s">
        <v>485</v>
      </c>
      <c r="D269" s="42">
        <v>1285</v>
      </c>
      <c r="E269" s="42">
        <v>1273</v>
      </c>
      <c r="F269" s="42">
        <v>1320</v>
      </c>
      <c r="G269" s="42">
        <v>1354</v>
      </c>
      <c r="H269" s="42">
        <v>1350</v>
      </c>
    </row>
    <row r="270" spans="1:8" hidden="1">
      <c r="A270" t="s">
        <v>123</v>
      </c>
      <c r="B270" s="48" t="s">
        <v>484</v>
      </c>
      <c r="C270" s="4" t="s">
        <v>486</v>
      </c>
      <c r="D270" s="42">
        <v>157</v>
      </c>
      <c r="E270" s="42">
        <v>176</v>
      </c>
      <c r="F270" s="42">
        <v>136</v>
      </c>
      <c r="G270" s="42">
        <v>192</v>
      </c>
      <c r="H270" s="42">
        <v>173</v>
      </c>
    </row>
    <row r="271" spans="1:8" hidden="1">
      <c r="A271" t="s">
        <v>128</v>
      </c>
      <c r="B271" s="49" t="s">
        <v>484</v>
      </c>
      <c r="C271" s="4" t="s">
        <v>487</v>
      </c>
      <c r="D271" s="42">
        <v>324</v>
      </c>
      <c r="E271" s="42">
        <v>326</v>
      </c>
      <c r="F271" s="42">
        <v>285</v>
      </c>
      <c r="G271" s="42">
        <v>358</v>
      </c>
      <c r="H271" s="42">
        <v>346</v>
      </c>
    </row>
    <row r="272" spans="1:8" hidden="1">
      <c r="A272" t="s">
        <v>228</v>
      </c>
      <c r="B272" s="48" t="s">
        <v>484</v>
      </c>
      <c r="C272" s="4" t="s">
        <v>488</v>
      </c>
      <c r="D272" s="42">
        <v>206</v>
      </c>
      <c r="E272" s="42">
        <v>192</v>
      </c>
      <c r="F272" s="42">
        <v>183</v>
      </c>
      <c r="G272" s="42">
        <v>218</v>
      </c>
      <c r="H272" s="42">
        <v>209</v>
      </c>
    </row>
    <row r="273" spans="1:8" hidden="1">
      <c r="A273" t="s">
        <v>230</v>
      </c>
      <c r="B273" s="48" t="s">
        <v>484</v>
      </c>
      <c r="C273" s="4" t="s">
        <v>489</v>
      </c>
      <c r="D273" s="42">
        <v>118</v>
      </c>
      <c r="E273" s="42">
        <v>134</v>
      </c>
      <c r="F273" s="42">
        <v>102</v>
      </c>
      <c r="G273" s="42">
        <v>140</v>
      </c>
      <c r="H273" s="42">
        <v>137</v>
      </c>
    </row>
    <row r="274" spans="1:8" hidden="1">
      <c r="A274" t="s">
        <v>146</v>
      </c>
      <c r="B274" s="48" t="s">
        <v>484</v>
      </c>
      <c r="C274" s="4" t="s">
        <v>490</v>
      </c>
      <c r="D274" s="42">
        <v>20</v>
      </c>
      <c r="E274" s="42">
        <v>20</v>
      </c>
      <c r="F274" s="42">
        <v>8</v>
      </c>
      <c r="G274" s="42">
        <v>9</v>
      </c>
      <c r="H274" s="42">
        <v>11</v>
      </c>
    </row>
    <row r="275" spans="1:8" hidden="1">
      <c r="A275" t="s">
        <v>233</v>
      </c>
      <c r="B275" s="48" t="s">
        <v>484</v>
      </c>
      <c r="C275" s="4" t="s">
        <v>491</v>
      </c>
      <c r="D275" s="42">
        <v>13</v>
      </c>
      <c r="E275" s="42">
        <v>12</v>
      </c>
      <c r="F275" s="42">
        <v>4</v>
      </c>
      <c r="G275" s="42">
        <v>6</v>
      </c>
      <c r="H275" s="42">
        <v>8</v>
      </c>
    </row>
    <row r="276" spans="1:8" hidden="1">
      <c r="A276" t="s">
        <v>235</v>
      </c>
      <c r="B276" s="48" t="s">
        <v>484</v>
      </c>
      <c r="C276" s="4" t="s">
        <v>492</v>
      </c>
      <c r="D276" s="42">
        <v>7</v>
      </c>
      <c r="E276" s="42">
        <v>8</v>
      </c>
      <c r="F276" s="42">
        <v>4</v>
      </c>
      <c r="G276" s="42">
        <v>3</v>
      </c>
      <c r="H276" s="42">
        <v>3</v>
      </c>
    </row>
    <row r="277" spans="1:8" hidden="1">
      <c r="A277" t="s">
        <v>159</v>
      </c>
      <c r="B277" s="48" t="s">
        <v>484</v>
      </c>
      <c r="C277" s="4" t="s">
        <v>493</v>
      </c>
      <c r="D277" s="42">
        <v>208</v>
      </c>
      <c r="E277" s="42">
        <v>208</v>
      </c>
      <c r="F277" s="42">
        <v>208</v>
      </c>
      <c r="G277" s="42">
        <v>212</v>
      </c>
      <c r="H277" s="42">
        <v>229</v>
      </c>
    </row>
    <row r="278" spans="1:8" hidden="1">
      <c r="A278" t="s">
        <v>238</v>
      </c>
      <c r="B278" s="47" t="s">
        <v>484</v>
      </c>
      <c r="C278" s="4" t="s">
        <v>494</v>
      </c>
      <c r="D278" s="42">
        <v>176</v>
      </c>
      <c r="E278" s="42">
        <v>174</v>
      </c>
      <c r="F278" s="42">
        <v>178</v>
      </c>
      <c r="G278" s="42">
        <v>163</v>
      </c>
      <c r="H278" s="42">
        <v>196</v>
      </c>
    </row>
    <row r="279" spans="1:8" hidden="1">
      <c r="A279" t="s">
        <v>240</v>
      </c>
      <c r="B279" s="48" t="s">
        <v>484</v>
      </c>
      <c r="C279" s="4" t="s">
        <v>495</v>
      </c>
      <c r="D279" s="42">
        <v>32</v>
      </c>
      <c r="E279" s="42">
        <v>34</v>
      </c>
      <c r="F279" s="42">
        <v>30</v>
      </c>
      <c r="G279" s="42">
        <v>49</v>
      </c>
      <c r="H279" s="42">
        <v>33</v>
      </c>
    </row>
    <row r="280" spans="1:8" hidden="1">
      <c r="A280" t="s">
        <v>173</v>
      </c>
      <c r="B280" s="48" t="s">
        <v>484</v>
      </c>
      <c r="C280" s="4" t="s">
        <v>496</v>
      </c>
      <c r="D280" s="42">
        <v>55</v>
      </c>
      <c r="E280" s="42">
        <v>53</v>
      </c>
      <c r="F280" s="42">
        <v>64</v>
      </c>
      <c r="G280" s="42">
        <v>60</v>
      </c>
      <c r="H280" s="42">
        <v>79</v>
      </c>
    </row>
    <row r="281" spans="1:8" hidden="1">
      <c r="A281" t="s">
        <v>176</v>
      </c>
      <c r="B281" s="48" t="s">
        <v>484</v>
      </c>
      <c r="C281" s="4" t="s">
        <v>497</v>
      </c>
      <c r="D281" s="42">
        <v>194</v>
      </c>
      <c r="E281" s="42">
        <v>211</v>
      </c>
      <c r="F281" s="42">
        <v>201</v>
      </c>
      <c r="G281" s="42">
        <v>227</v>
      </c>
      <c r="H281" s="42">
        <v>219</v>
      </c>
    </row>
    <row r="282" spans="1:8" hidden="1">
      <c r="A282" t="s">
        <v>178</v>
      </c>
      <c r="B282" s="48" t="s">
        <v>484</v>
      </c>
      <c r="C282" s="4" t="s">
        <v>498</v>
      </c>
      <c r="D282" s="42">
        <v>73</v>
      </c>
      <c r="E282" s="42">
        <v>58</v>
      </c>
      <c r="F282" s="42">
        <v>69</v>
      </c>
      <c r="G282" s="42">
        <v>68</v>
      </c>
      <c r="H282" s="42">
        <v>70</v>
      </c>
    </row>
    <row r="283" spans="1:8" hidden="1">
      <c r="A283" t="s">
        <v>180</v>
      </c>
      <c r="B283" s="48" t="s">
        <v>484</v>
      </c>
      <c r="C283" s="4" t="s">
        <v>499</v>
      </c>
      <c r="D283" s="42">
        <v>72</v>
      </c>
      <c r="E283" s="42">
        <v>69</v>
      </c>
      <c r="F283" s="42">
        <v>61</v>
      </c>
      <c r="G283" s="42">
        <v>87</v>
      </c>
      <c r="H283" s="42">
        <v>58</v>
      </c>
    </row>
    <row r="284" spans="1:8" hidden="1">
      <c r="A284" t="s">
        <v>182</v>
      </c>
      <c r="B284" s="48" t="s">
        <v>484</v>
      </c>
      <c r="C284" s="4" t="s">
        <v>500</v>
      </c>
      <c r="D284" s="42">
        <v>28</v>
      </c>
      <c r="E284" s="42">
        <v>22</v>
      </c>
      <c r="F284" s="42">
        <v>42</v>
      </c>
      <c r="G284" s="42">
        <v>36</v>
      </c>
      <c r="H284" s="42">
        <v>35</v>
      </c>
    </row>
    <row r="285" spans="1:8" hidden="1">
      <c r="A285" t="s">
        <v>184</v>
      </c>
      <c r="B285" s="48" t="s">
        <v>484</v>
      </c>
      <c r="C285" s="4" t="s">
        <v>501</v>
      </c>
      <c r="D285" s="42">
        <v>165</v>
      </c>
      <c r="E285" s="42">
        <v>154</v>
      </c>
      <c r="F285" s="42">
        <v>153</v>
      </c>
      <c r="G285" s="42">
        <v>158</v>
      </c>
      <c r="H285" s="42">
        <v>165</v>
      </c>
    </row>
    <row r="286" spans="1:8" hidden="1">
      <c r="A286" t="s">
        <v>248</v>
      </c>
      <c r="B286" s="47" t="s">
        <v>484</v>
      </c>
      <c r="C286" s="4" t="s">
        <v>502</v>
      </c>
      <c r="D286" s="42">
        <v>303</v>
      </c>
      <c r="E286" s="42">
        <v>328</v>
      </c>
      <c r="F286" s="42">
        <v>365</v>
      </c>
      <c r="G286" s="42">
        <v>331</v>
      </c>
      <c r="H286" s="42">
        <v>311</v>
      </c>
    </row>
    <row r="287" spans="1:8">
      <c r="A287" t="s">
        <v>63</v>
      </c>
      <c r="B287" s="3" t="s">
        <v>503</v>
      </c>
      <c r="C287" s="4" t="s">
        <v>209</v>
      </c>
      <c r="D287" s="42">
        <v>1477</v>
      </c>
      <c r="E287" s="42">
        <v>1357</v>
      </c>
      <c r="F287" s="42">
        <v>1390</v>
      </c>
      <c r="G287" s="42">
        <v>1352</v>
      </c>
      <c r="H287" s="42">
        <v>1400</v>
      </c>
    </row>
    <row r="288" spans="1:8" hidden="1">
      <c r="A288" t="s">
        <v>114</v>
      </c>
      <c r="B288" s="3" t="s">
        <v>503</v>
      </c>
      <c r="C288" s="4" t="s">
        <v>504</v>
      </c>
      <c r="D288" s="42">
        <v>1319</v>
      </c>
      <c r="E288" s="42">
        <v>1215</v>
      </c>
      <c r="F288" s="42">
        <v>1267</v>
      </c>
      <c r="G288" s="42">
        <v>1222</v>
      </c>
      <c r="H288" s="42">
        <v>1259</v>
      </c>
    </row>
    <row r="289" spans="1:8" hidden="1">
      <c r="A289" t="s">
        <v>123</v>
      </c>
      <c r="B289" s="50" t="s">
        <v>503</v>
      </c>
      <c r="C289" s="4" t="s">
        <v>505</v>
      </c>
      <c r="D289" s="42">
        <v>158</v>
      </c>
      <c r="E289" s="42">
        <v>142</v>
      </c>
      <c r="F289" s="42">
        <v>123</v>
      </c>
      <c r="G289" s="42">
        <v>130</v>
      </c>
      <c r="H289" s="42">
        <v>141</v>
      </c>
    </row>
    <row r="290" spans="1:8" hidden="1">
      <c r="A290" t="s">
        <v>128</v>
      </c>
      <c r="B290" s="3" t="s">
        <v>503</v>
      </c>
      <c r="C290" s="4" t="s">
        <v>506</v>
      </c>
      <c r="D290" s="42">
        <v>311</v>
      </c>
      <c r="E290" s="42">
        <v>271</v>
      </c>
      <c r="F290" s="42">
        <v>308</v>
      </c>
      <c r="G290" s="42">
        <v>276</v>
      </c>
      <c r="H290" s="42">
        <v>296</v>
      </c>
    </row>
    <row r="291" spans="1:8" hidden="1">
      <c r="A291" t="s">
        <v>228</v>
      </c>
      <c r="B291" s="3" t="s">
        <v>503</v>
      </c>
      <c r="C291" s="4" t="s">
        <v>507</v>
      </c>
      <c r="D291" s="42">
        <v>203</v>
      </c>
      <c r="E291" s="42">
        <v>175</v>
      </c>
      <c r="F291" s="42">
        <v>225</v>
      </c>
      <c r="G291" s="42">
        <v>178</v>
      </c>
      <c r="H291" s="42">
        <v>195</v>
      </c>
    </row>
    <row r="292" spans="1:8" hidden="1">
      <c r="A292" t="s">
        <v>230</v>
      </c>
      <c r="B292" s="3" t="s">
        <v>503</v>
      </c>
      <c r="C292" s="4" t="s">
        <v>508</v>
      </c>
      <c r="D292" s="42">
        <v>108</v>
      </c>
      <c r="E292" s="42">
        <v>96</v>
      </c>
      <c r="F292" s="42">
        <v>83</v>
      </c>
      <c r="G292" s="42">
        <v>98</v>
      </c>
      <c r="H292" s="42">
        <v>101</v>
      </c>
    </row>
    <row r="293" spans="1:8" hidden="1">
      <c r="A293" t="s">
        <v>146</v>
      </c>
      <c r="B293" s="3" t="s">
        <v>503</v>
      </c>
      <c r="C293" s="4" t="s">
        <v>509</v>
      </c>
      <c r="D293" s="42">
        <v>30</v>
      </c>
      <c r="E293" s="42">
        <v>22</v>
      </c>
      <c r="F293" s="42">
        <v>20</v>
      </c>
      <c r="G293" s="42">
        <v>20</v>
      </c>
      <c r="H293" s="42">
        <v>12</v>
      </c>
    </row>
    <row r="294" spans="1:8" hidden="1">
      <c r="A294" t="s">
        <v>233</v>
      </c>
      <c r="B294" s="3" t="s">
        <v>503</v>
      </c>
      <c r="C294" s="4" t="s">
        <v>510</v>
      </c>
      <c r="D294" s="42">
        <v>19</v>
      </c>
      <c r="E294" s="42">
        <v>12</v>
      </c>
      <c r="F294" s="42">
        <v>13</v>
      </c>
      <c r="G294" s="42">
        <v>16</v>
      </c>
      <c r="H294" s="42">
        <v>8</v>
      </c>
    </row>
    <row r="295" spans="1:8" hidden="1">
      <c r="A295" t="s">
        <v>235</v>
      </c>
      <c r="B295" s="3" t="s">
        <v>503</v>
      </c>
      <c r="C295" s="4" t="s">
        <v>511</v>
      </c>
      <c r="D295" s="42">
        <v>11</v>
      </c>
      <c r="E295" s="42">
        <v>10</v>
      </c>
      <c r="F295" s="42">
        <v>7</v>
      </c>
      <c r="G295" s="42">
        <v>4</v>
      </c>
      <c r="H295" s="42">
        <v>4</v>
      </c>
    </row>
    <row r="296" spans="1:8" hidden="1">
      <c r="A296" t="s">
        <v>159</v>
      </c>
      <c r="B296" s="51" t="s">
        <v>503</v>
      </c>
      <c r="C296" s="4" t="s">
        <v>512</v>
      </c>
      <c r="D296" s="42">
        <v>200</v>
      </c>
      <c r="E296" s="42">
        <v>199</v>
      </c>
      <c r="F296" s="42">
        <v>172</v>
      </c>
      <c r="G296" s="42">
        <v>172</v>
      </c>
      <c r="H296" s="42">
        <v>194</v>
      </c>
    </row>
    <row r="297" spans="1:8" hidden="1">
      <c r="A297" t="s">
        <v>238</v>
      </c>
      <c r="B297" s="3" t="s">
        <v>503</v>
      </c>
      <c r="C297" s="4" t="s">
        <v>513</v>
      </c>
      <c r="D297" s="42">
        <v>161</v>
      </c>
      <c r="E297" s="42">
        <v>163</v>
      </c>
      <c r="F297" s="42">
        <v>139</v>
      </c>
      <c r="G297" s="42">
        <v>144</v>
      </c>
      <c r="H297" s="42">
        <v>158</v>
      </c>
    </row>
    <row r="298" spans="1:8" hidden="1">
      <c r="A298" t="s">
        <v>240</v>
      </c>
      <c r="B298" s="3" t="s">
        <v>503</v>
      </c>
      <c r="C298" s="4" t="s">
        <v>514</v>
      </c>
      <c r="D298" s="42">
        <v>39</v>
      </c>
      <c r="E298" s="42">
        <v>36</v>
      </c>
      <c r="F298" s="42">
        <v>33</v>
      </c>
      <c r="G298" s="42">
        <v>28</v>
      </c>
      <c r="H298" s="42">
        <v>36</v>
      </c>
    </row>
    <row r="299" spans="1:8" hidden="1">
      <c r="A299" t="s">
        <v>173</v>
      </c>
      <c r="B299" s="3" t="s">
        <v>503</v>
      </c>
      <c r="C299" s="4" t="s">
        <v>515</v>
      </c>
      <c r="D299" s="42">
        <v>60</v>
      </c>
      <c r="E299" s="42">
        <v>46</v>
      </c>
      <c r="F299" s="42">
        <v>45</v>
      </c>
      <c r="G299" s="42">
        <v>57</v>
      </c>
      <c r="H299" s="42">
        <v>57</v>
      </c>
    </row>
    <row r="300" spans="1:8" hidden="1">
      <c r="A300" t="s">
        <v>176</v>
      </c>
      <c r="B300" s="3" t="s">
        <v>503</v>
      </c>
      <c r="C300" s="4" t="s">
        <v>516</v>
      </c>
      <c r="D300" s="42">
        <v>200</v>
      </c>
      <c r="E300" s="42">
        <v>252</v>
      </c>
      <c r="F300" s="42">
        <v>243</v>
      </c>
      <c r="G300" s="42">
        <v>254</v>
      </c>
      <c r="H300" s="42">
        <v>268</v>
      </c>
    </row>
    <row r="301" spans="1:8" hidden="1">
      <c r="A301" t="s">
        <v>178</v>
      </c>
      <c r="B301" s="3" t="s">
        <v>503</v>
      </c>
      <c r="C301" s="4" t="s">
        <v>517</v>
      </c>
      <c r="D301" s="42">
        <v>67</v>
      </c>
      <c r="E301" s="42">
        <v>69</v>
      </c>
      <c r="F301" s="42">
        <v>62</v>
      </c>
      <c r="G301" s="42">
        <v>67</v>
      </c>
      <c r="H301" s="42">
        <v>71</v>
      </c>
    </row>
    <row r="302" spans="1:8" hidden="1">
      <c r="A302" t="s">
        <v>180</v>
      </c>
      <c r="B302" s="3" t="s">
        <v>503</v>
      </c>
      <c r="C302" s="4" t="s">
        <v>518</v>
      </c>
      <c r="D302" s="42">
        <v>111</v>
      </c>
      <c r="E302" s="42">
        <v>60</v>
      </c>
      <c r="F302" s="42">
        <v>86</v>
      </c>
      <c r="G302" s="42">
        <v>84</v>
      </c>
      <c r="H302" s="42">
        <v>78</v>
      </c>
    </row>
    <row r="303" spans="1:8" hidden="1">
      <c r="A303" t="s">
        <v>182</v>
      </c>
      <c r="B303" s="3" t="s">
        <v>503</v>
      </c>
      <c r="C303" s="4" t="s">
        <v>519</v>
      </c>
      <c r="D303" s="42">
        <v>33</v>
      </c>
      <c r="E303" s="42">
        <v>26</v>
      </c>
      <c r="F303" s="42">
        <v>34</v>
      </c>
      <c r="G303" s="42">
        <v>28</v>
      </c>
      <c r="H303" s="42">
        <v>28</v>
      </c>
    </row>
    <row r="304" spans="1:8" hidden="1">
      <c r="A304" t="s">
        <v>184</v>
      </c>
      <c r="B304" s="51" t="s">
        <v>503</v>
      </c>
      <c r="C304" s="4" t="s">
        <v>520</v>
      </c>
      <c r="D304" s="42">
        <v>149</v>
      </c>
      <c r="E304" s="42">
        <v>120</v>
      </c>
      <c r="F304" s="42">
        <v>129</v>
      </c>
      <c r="G304" s="42">
        <v>117</v>
      </c>
      <c r="H304" s="42">
        <v>109</v>
      </c>
    </row>
    <row r="305" spans="1:8" hidden="1">
      <c r="A305" t="s">
        <v>248</v>
      </c>
      <c r="B305" s="3" t="s">
        <v>503</v>
      </c>
      <c r="C305" s="4" t="s">
        <v>521</v>
      </c>
      <c r="D305" s="42">
        <v>316</v>
      </c>
      <c r="E305" s="42">
        <v>292</v>
      </c>
      <c r="F305" s="42">
        <v>291</v>
      </c>
      <c r="G305" s="42">
        <v>277</v>
      </c>
      <c r="H305" s="42">
        <v>287</v>
      </c>
    </row>
    <row r="306" spans="1:8">
      <c r="A306" t="s">
        <v>63</v>
      </c>
      <c r="B306" s="52" t="s">
        <v>103</v>
      </c>
      <c r="C306" s="4" t="s">
        <v>522</v>
      </c>
      <c r="D306" s="42">
        <v>5730</v>
      </c>
      <c r="E306" s="42">
        <v>5590</v>
      </c>
      <c r="F306" s="42">
        <v>5647</v>
      </c>
      <c r="G306" s="42">
        <v>5749</v>
      </c>
      <c r="H306" s="42">
        <v>5716</v>
      </c>
    </row>
    <row r="307" spans="1:8" hidden="1">
      <c r="A307" t="s">
        <v>114</v>
      </c>
      <c r="B307" t="s">
        <v>103</v>
      </c>
      <c r="C307" s="4" t="s">
        <v>523</v>
      </c>
      <c r="D307" s="42">
        <v>5141</v>
      </c>
      <c r="E307" s="42">
        <v>5006</v>
      </c>
      <c r="F307" s="42">
        <v>5151</v>
      </c>
      <c r="G307" s="42">
        <v>5175</v>
      </c>
      <c r="H307" s="42">
        <v>5149</v>
      </c>
    </row>
    <row r="308" spans="1:8" hidden="1">
      <c r="A308" t="s">
        <v>123</v>
      </c>
      <c r="B308" s="52" t="s">
        <v>103</v>
      </c>
      <c r="C308" s="4" t="s">
        <v>524</v>
      </c>
      <c r="D308" s="42">
        <v>589</v>
      </c>
      <c r="E308" s="42">
        <v>584</v>
      </c>
      <c r="F308" s="42">
        <v>496</v>
      </c>
      <c r="G308" s="42">
        <v>574</v>
      </c>
      <c r="H308" s="42">
        <v>567</v>
      </c>
    </row>
    <row r="309" spans="1:8" hidden="1">
      <c r="A309" t="s">
        <v>128</v>
      </c>
      <c r="B309" s="52" t="s">
        <v>103</v>
      </c>
      <c r="C309" s="4" t="s">
        <v>525</v>
      </c>
      <c r="D309" s="42">
        <v>1259</v>
      </c>
      <c r="E309" s="42">
        <v>1182</v>
      </c>
      <c r="F309" s="42">
        <v>1133</v>
      </c>
      <c r="G309" s="42">
        <v>1191</v>
      </c>
      <c r="H309" s="42">
        <v>1204</v>
      </c>
    </row>
    <row r="310" spans="1:8" hidden="1">
      <c r="A310" t="s">
        <v>228</v>
      </c>
      <c r="B310" s="52" t="s">
        <v>103</v>
      </c>
      <c r="C310" s="4" t="s">
        <v>526</v>
      </c>
      <c r="D310" s="42">
        <v>822</v>
      </c>
      <c r="E310" s="42">
        <v>763</v>
      </c>
      <c r="F310" s="42">
        <v>793</v>
      </c>
      <c r="G310" s="42">
        <v>772</v>
      </c>
      <c r="H310" s="42">
        <v>779</v>
      </c>
    </row>
    <row r="311" spans="1:8" hidden="1">
      <c r="A311" t="s">
        <v>230</v>
      </c>
      <c r="B311" s="52" t="s">
        <v>103</v>
      </c>
      <c r="C311" s="4" t="s">
        <v>527</v>
      </c>
      <c r="D311" s="42">
        <v>437</v>
      </c>
      <c r="E311" s="42">
        <v>419</v>
      </c>
      <c r="F311" s="42">
        <v>340</v>
      </c>
      <c r="G311" s="42">
        <v>419</v>
      </c>
      <c r="H311" s="42">
        <v>425</v>
      </c>
    </row>
    <row r="312" spans="1:8" hidden="1">
      <c r="A312" t="s">
        <v>146</v>
      </c>
      <c r="B312" s="52" t="s">
        <v>103</v>
      </c>
      <c r="C312" s="4" t="s">
        <v>528</v>
      </c>
      <c r="D312" s="42">
        <v>85</v>
      </c>
      <c r="E312" s="42">
        <v>73</v>
      </c>
      <c r="F312" s="42">
        <v>61</v>
      </c>
      <c r="G312" s="42">
        <v>53</v>
      </c>
      <c r="H312" s="42">
        <v>59</v>
      </c>
    </row>
    <row r="313" spans="1:8" hidden="1">
      <c r="A313" t="s">
        <v>233</v>
      </c>
      <c r="B313" s="52" t="s">
        <v>103</v>
      </c>
      <c r="C313" s="4" t="s">
        <v>529</v>
      </c>
      <c r="D313" s="42">
        <v>55</v>
      </c>
      <c r="E313" s="42">
        <v>47</v>
      </c>
      <c r="F313" s="42">
        <v>42</v>
      </c>
      <c r="G313" s="42">
        <v>38</v>
      </c>
      <c r="H313" s="42">
        <v>39</v>
      </c>
    </row>
    <row r="314" spans="1:8" hidden="1">
      <c r="A314" t="s">
        <v>235</v>
      </c>
      <c r="B314" s="53" t="s">
        <v>103</v>
      </c>
      <c r="C314" s="4" t="s">
        <v>530</v>
      </c>
      <c r="D314" s="42">
        <v>30</v>
      </c>
      <c r="E314" s="42">
        <v>26</v>
      </c>
      <c r="F314" s="42">
        <v>19</v>
      </c>
      <c r="G314" s="42">
        <v>15</v>
      </c>
      <c r="H314" s="42">
        <v>20</v>
      </c>
    </row>
    <row r="315" spans="1:8" hidden="1">
      <c r="A315" t="s">
        <v>159</v>
      </c>
      <c r="B315" s="52" t="s">
        <v>103</v>
      </c>
      <c r="C315" s="4" t="s">
        <v>531</v>
      </c>
      <c r="D315" s="42">
        <v>742</v>
      </c>
      <c r="E315" s="42">
        <v>752</v>
      </c>
      <c r="F315" s="42">
        <v>734</v>
      </c>
      <c r="G315" s="42">
        <v>725</v>
      </c>
      <c r="H315" s="42">
        <v>773</v>
      </c>
    </row>
    <row r="316" spans="1:8" hidden="1">
      <c r="A316" t="s">
        <v>238</v>
      </c>
      <c r="B316" s="52" t="s">
        <v>103</v>
      </c>
      <c r="C316" s="4" t="s">
        <v>532</v>
      </c>
      <c r="D316" s="42">
        <v>620</v>
      </c>
      <c r="E316" s="42">
        <v>613</v>
      </c>
      <c r="F316" s="42">
        <v>597</v>
      </c>
      <c r="G316" s="42">
        <v>585</v>
      </c>
      <c r="H316" s="42">
        <v>651</v>
      </c>
    </row>
    <row r="317" spans="1:8" hidden="1">
      <c r="A317" t="s">
        <v>240</v>
      </c>
      <c r="B317" s="52" t="s">
        <v>103</v>
      </c>
      <c r="C317" s="4" t="s">
        <v>533</v>
      </c>
      <c r="D317" s="42">
        <v>122</v>
      </c>
      <c r="E317" s="42">
        <v>139</v>
      </c>
      <c r="F317" s="42">
        <v>137</v>
      </c>
      <c r="G317" s="42">
        <v>140</v>
      </c>
      <c r="H317" s="42">
        <v>122</v>
      </c>
    </row>
    <row r="318" spans="1:8" hidden="1">
      <c r="A318" t="s">
        <v>173</v>
      </c>
      <c r="B318" s="52" t="s">
        <v>103</v>
      </c>
      <c r="C318" s="4" t="s">
        <v>534</v>
      </c>
      <c r="D318" s="42">
        <v>272</v>
      </c>
      <c r="E318" s="42">
        <v>235</v>
      </c>
      <c r="F318" s="42">
        <v>248</v>
      </c>
      <c r="G318" s="42">
        <v>259</v>
      </c>
      <c r="H318" s="42">
        <v>276</v>
      </c>
    </row>
    <row r="319" spans="1:8" hidden="1">
      <c r="A319" t="s">
        <v>176</v>
      </c>
      <c r="B319" s="52" t="s">
        <v>103</v>
      </c>
      <c r="C319" s="4" t="s">
        <v>535</v>
      </c>
      <c r="D319" s="42">
        <v>876</v>
      </c>
      <c r="E319" s="42">
        <v>965</v>
      </c>
      <c r="F319" s="42">
        <v>951</v>
      </c>
      <c r="G319" s="42">
        <v>1008</v>
      </c>
      <c r="H319" s="42">
        <v>996</v>
      </c>
    </row>
    <row r="320" spans="1:8" hidden="1">
      <c r="A320" t="s">
        <v>178</v>
      </c>
      <c r="B320" s="52" t="s">
        <v>103</v>
      </c>
      <c r="C320" s="4" t="s">
        <v>536</v>
      </c>
      <c r="D320" s="42">
        <v>251</v>
      </c>
      <c r="E320" s="42">
        <v>254</v>
      </c>
      <c r="F320" s="42">
        <v>252</v>
      </c>
      <c r="G320" s="42">
        <v>260</v>
      </c>
      <c r="H320" s="42">
        <v>252</v>
      </c>
    </row>
    <row r="321" spans="1:8" hidden="1">
      <c r="A321" t="s">
        <v>180</v>
      </c>
      <c r="B321" s="52" t="s">
        <v>103</v>
      </c>
      <c r="C321" s="4" t="s">
        <v>537</v>
      </c>
      <c r="D321" s="42">
        <v>345</v>
      </c>
      <c r="E321" s="42">
        <v>284</v>
      </c>
      <c r="F321" s="42">
        <v>323</v>
      </c>
      <c r="G321" s="42">
        <v>365</v>
      </c>
      <c r="H321" s="42">
        <v>284</v>
      </c>
    </row>
    <row r="322" spans="1:8" hidden="1">
      <c r="A322" t="s">
        <v>182</v>
      </c>
      <c r="B322" s="53" t="s">
        <v>103</v>
      </c>
      <c r="C322" s="4" t="s">
        <v>538</v>
      </c>
      <c r="D322" s="42">
        <v>123</v>
      </c>
      <c r="E322" s="42">
        <v>104</v>
      </c>
      <c r="F322" s="42">
        <v>142</v>
      </c>
      <c r="G322" s="42">
        <v>120</v>
      </c>
      <c r="H322" s="42">
        <v>126</v>
      </c>
    </row>
    <row r="323" spans="1:8" hidden="1">
      <c r="A323" t="s">
        <v>184</v>
      </c>
      <c r="B323" s="52" t="s">
        <v>103</v>
      </c>
      <c r="C323" s="4" t="s">
        <v>539</v>
      </c>
      <c r="D323" s="42">
        <v>599</v>
      </c>
      <c r="E323" s="42">
        <v>558</v>
      </c>
      <c r="F323" s="42">
        <v>583</v>
      </c>
      <c r="G323" s="42">
        <v>571</v>
      </c>
      <c r="H323" s="42">
        <v>560</v>
      </c>
    </row>
    <row r="324" spans="1:8" hidden="1">
      <c r="A324" t="s">
        <v>248</v>
      </c>
      <c r="B324" s="52" t="s">
        <v>103</v>
      </c>
      <c r="C324" s="4" t="s">
        <v>540</v>
      </c>
      <c r="D324" s="42">
        <v>1178</v>
      </c>
      <c r="E324" s="42">
        <v>1183</v>
      </c>
      <c r="F324" s="42">
        <v>1220</v>
      </c>
      <c r="G324" s="42">
        <v>1197</v>
      </c>
      <c r="H324" s="42">
        <v>1186</v>
      </c>
    </row>
    <row r="325" spans="1:8">
      <c r="A325" t="s">
        <v>63</v>
      </c>
      <c r="B325" s="50" t="s">
        <v>541</v>
      </c>
      <c r="C325" s="4" t="s">
        <v>214</v>
      </c>
      <c r="D325" s="42">
        <v>2721</v>
      </c>
      <c r="E325" s="42">
        <v>2699</v>
      </c>
      <c r="F325" s="42">
        <v>2722</v>
      </c>
      <c r="G325" s="42">
        <v>2737</v>
      </c>
      <c r="H325" s="42">
        <v>2693</v>
      </c>
    </row>
    <row r="326" spans="1:8" hidden="1">
      <c r="A326" t="s">
        <v>114</v>
      </c>
      <c r="B326" s="3" t="s">
        <v>541</v>
      </c>
      <c r="C326" s="4" t="s">
        <v>542</v>
      </c>
      <c r="D326" s="42">
        <v>2447</v>
      </c>
      <c r="E326" s="42">
        <v>2433</v>
      </c>
      <c r="F326" s="42">
        <v>2485</v>
      </c>
      <c r="G326" s="42">
        <v>2485</v>
      </c>
      <c r="H326" s="42">
        <v>2440</v>
      </c>
    </row>
    <row r="327" spans="1:8" hidden="1">
      <c r="A327" t="s">
        <v>123</v>
      </c>
      <c r="B327" s="3" t="s">
        <v>541</v>
      </c>
      <c r="C327" s="4" t="s">
        <v>543</v>
      </c>
      <c r="D327" s="42">
        <v>274</v>
      </c>
      <c r="E327" s="42">
        <v>266</v>
      </c>
      <c r="F327" s="42">
        <v>237</v>
      </c>
      <c r="G327" s="42">
        <v>252</v>
      </c>
      <c r="H327" s="42">
        <v>253</v>
      </c>
    </row>
    <row r="328" spans="1:8" hidden="1">
      <c r="A328" t="s">
        <v>128</v>
      </c>
      <c r="B328" s="3" t="s">
        <v>541</v>
      </c>
      <c r="C328" s="4" t="s">
        <v>544</v>
      </c>
      <c r="D328" s="42">
        <v>624</v>
      </c>
      <c r="E328" s="42">
        <v>585</v>
      </c>
      <c r="F328" s="42">
        <v>540</v>
      </c>
      <c r="G328" s="42">
        <v>557</v>
      </c>
      <c r="H328" s="42">
        <v>562</v>
      </c>
    </row>
    <row r="329" spans="1:8" hidden="1">
      <c r="A329" t="s">
        <v>228</v>
      </c>
      <c r="B329" s="3" t="s">
        <v>541</v>
      </c>
      <c r="C329" s="4" t="s">
        <v>545</v>
      </c>
      <c r="D329" s="42">
        <v>413</v>
      </c>
      <c r="E329" s="42">
        <v>396</v>
      </c>
      <c r="F329" s="42">
        <v>385</v>
      </c>
      <c r="G329" s="42">
        <v>376</v>
      </c>
      <c r="H329" s="42">
        <v>375</v>
      </c>
    </row>
    <row r="330" spans="1:8" hidden="1">
      <c r="A330" t="s">
        <v>230</v>
      </c>
      <c r="B330" s="3" t="s">
        <v>541</v>
      </c>
      <c r="C330" s="4" t="s">
        <v>546</v>
      </c>
      <c r="D330" s="42">
        <v>211</v>
      </c>
      <c r="E330" s="42">
        <v>189</v>
      </c>
      <c r="F330" s="42">
        <v>155</v>
      </c>
      <c r="G330" s="42">
        <v>181</v>
      </c>
      <c r="H330" s="42">
        <v>187</v>
      </c>
    </row>
    <row r="331" spans="1:8" hidden="1">
      <c r="A331" t="s">
        <v>146</v>
      </c>
      <c r="B331" s="3" t="s">
        <v>541</v>
      </c>
      <c r="C331" s="4" t="s">
        <v>547</v>
      </c>
      <c r="D331" s="42">
        <v>35</v>
      </c>
      <c r="E331" s="42">
        <v>31</v>
      </c>
      <c r="F331" s="42">
        <v>33</v>
      </c>
      <c r="G331" s="42">
        <v>24</v>
      </c>
      <c r="H331" s="42">
        <v>36</v>
      </c>
    </row>
    <row r="332" spans="1:8" hidden="1">
      <c r="A332" t="s">
        <v>233</v>
      </c>
      <c r="B332" s="51" t="s">
        <v>541</v>
      </c>
      <c r="C332" s="4" t="s">
        <v>548</v>
      </c>
      <c r="D332" s="42">
        <v>23</v>
      </c>
      <c r="E332" s="42">
        <v>23</v>
      </c>
      <c r="F332" s="42">
        <v>25</v>
      </c>
      <c r="G332" s="42">
        <v>16</v>
      </c>
      <c r="H332" s="42">
        <v>23</v>
      </c>
    </row>
    <row r="333" spans="1:8" hidden="1">
      <c r="A333" t="s">
        <v>235</v>
      </c>
      <c r="B333" s="3" t="s">
        <v>541</v>
      </c>
      <c r="C333" s="4" t="s">
        <v>549</v>
      </c>
      <c r="D333" s="42">
        <v>12</v>
      </c>
      <c r="E333" s="42">
        <v>8</v>
      </c>
      <c r="F333" s="42">
        <v>8</v>
      </c>
      <c r="G333" s="42">
        <v>8</v>
      </c>
      <c r="H333" s="42">
        <v>13</v>
      </c>
    </row>
    <row r="334" spans="1:8" hidden="1">
      <c r="A334" t="s">
        <v>159</v>
      </c>
      <c r="B334" s="3" t="s">
        <v>541</v>
      </c>
      <c r="C334" s="4" t="s">
        <v>550</v>
      </c>
      <c r="D334" s="42">
        <v>334</v>
      </c>
      <c r="E334" s="42">
        <v>345</v>
      </c>
      <c r="F334" s="42">
        <v>354</v>
      </c>
      <c r="G334" s="42">
        <v>341</v>
      </c>
      <c r="H334" s="42">
        <v>350</v>
      </c>
    </row>
    <row r="335" spans="1:8" hidden="1">
      <c r="A335" t="s">
        <v>238</v>
      </c>
      <c r="B335" s="3" t="s">
        <v>541</v>
      </c>
      <c r="C335" s="4" t="s">
        <v>551</v>
      </c>
      <c r="D335" s="42">
        <v>283</v>
      </c>
      <c r="E335" s="42">
        <v>276</v>
      </c>
      <c r="F335" s="42">
        <v>280</v>
      </c>
      <c r="G335" s="42">
        <v>278</v>
      </c>
      <c r="H335" s="42">
        <v>297</v>
      </c>
    </row>
    <row r="336" spans="1:8" hidden="1">
      <c r="A336" t="s">
        <v>240</v>
      </c>
      <c r="B336" s="3" t="s">
        <v>541</v>
      </c>
      <c r="C336" s="4" t="s">
        <v>552</v>
      </c>
      <c r="D336" s="42">
        <v>51</v>
      </c>
      <c r="E336" s="42">
        <v>69</v>
      </c>
      <c r="F336" s="42">
        <v>74</v>
      </c>
      <c r="G336" s="42">
        <v>63</v>
      </c>
      <c r="H336" s="42">
        <v>53</v>
      </c>
    </row>
    <row r="337" spans="1:8" hidden="1">
      <c r="A337" t="s">
        <v>173</v>
      </c>
      <c r="B337" s="3" t="s">
        <v>541</v>
      </c>
      <c r="C337" s="4" t="s">
        <v>553</v>
      </c>
      <c r="D337" s="42">
        <v>157</v>
      </c>
      <c r="E337" s="42">
        <v>136</v>
      </c>
      <c r="F337" s="42">
        <v>139</v>
      </c>
      <c r="G337" s="42">
        <v>142</v>
      </c>
      <c r="H337" s="42">
        <v>140</v>
      </c>
    </row>
    <row r="338" spans="1:8" hidden="1">
      <c r="A338" t="s">
        <v>176</v>
      </c>
      <c r="B338" s="3" t="s">
        <v>541</v>
      </c>
      <c r="C338" s="4" t="s">
        <v>554</v>
      </c>
      <c r="D338" s="42">
        <v>392</v>
      </c>
      <c r="E338" s="42">
        <v>417</v>
      </c>
      <c r="F338" s="42">
        <v>428</v>
      </c>
      <c r="G338" s="42">
        <v>413</v>
      </c>
      <c r="H338" s="42">
        <v>409</v>
      </c>
    </row>
    <row r="339" spans="1:8" hidden="1">
      <c r="A339" t="s">
        <v>178</v>
      </c>
      <c r="B339" s="3" t="s">
        <v>541</v>
      </c>
      <c r="C339" s="4" t="s">
        <v>555</v>
      </c>
      <c r="D339" s="42">
        <v>111</v>
      </c>
      <c r="E339" s="42">
        <v>127</v>
      </c>
      <c r="F339" s="42">
        <v>121</v>
      </c>
      <c r="G339" s="42">
        <v>125</v>
      </c>
      <c r="H339" s="42">
        <v>111</v>
      </c>
    </row>
    <row r="340" spans="1:8" hidden="1">
      <c r="A340" t="s">
        <v>180</v>
      </c>
      <c r="B340" s="51" t="s">
        <v>541</v>
      </c>
      <c r="C340" s="4" t="s">
        <v>556</v>
      </c>
      <c r="D340" s="42">
        <v>162</v>
      </c>
      <c r="E340" s="42">
        <v>155</v>
      </c>
      <c r="F340" s="42">
        <v>176</v>
      </c>
      <c r="G340" s="42">
        <v>194</v>
      </c>
      <c r="H340" s="42">
        <v>148</v>
      </c>
    </row>
    <row r="341" spans="1:8" hidden="1">
      <c r="A341" t="s">
        <v>182</v>
      </c>
      <c r="B341" s="3" t="s">
        <v>541</v>
      </c>
      <c r="C341" s="4" t="s">
        <v>557</v>
      </c>
      <c r="D341" s="42">
        <v>62</v>
      </c>
      <c r="E341" s="42">
        <v>56</v>
      </c>
      <c r="F341" s="42">
        <v>66</v>
      </c>
      <c r="G341" s="42">
        <v>56</v>
      </c>
      <c r="H341" s="42">
        <v>63</v>
      </c>
    </row>
    <row r="342" spans="1:8" hidden="1">
      <c r="A342" t="s">
        <v>184</v>
      </c>
      <c r="B342" s="3" t="s">
        <v>541</v>
      </c>
      <c r="C342" s="4" t="s">
        <v>558</v>
      </c>
      <c r="D342" s="42">
        <v>285</v>
      </c>
      <c r="E342" s="42">
        <v>284</v>
      </c>
      <c r="F342" s="42">
        <v>301</v>
      </c>
      <c r="G342" s="42">
        <v>296</v>
      </c>
      <c r="H342" s="42">
        <v>286</v>
      </c>
    </row>
    <row r="343" spans="1:8" hidden="1">
      <c r="A343" t="s">
        <v>248</v>
      </c>
      <c r="B343" s="50" t="s">
        <v>541</v>
      </c>
      <c r="C343" s="4" t="s">
        <v>559</v>
      </c>
      <c r="D343" s="42">
        <v>559</v>
      </c>
      <c r="E343" s="42">
        <v>563</v>
      </c>
      <c r="F343" s="42">
        <v>564</v>
      </c>
      <c r="G343" s="42">
        <v>589</v>
      </c>
      <c r="H343" s="42">
        <v>588</v>
      </c>
    </row>
    <row r="344" spans="1:8">
      <c r="A344" t="s">
        <v>63</v>
      </c>
      <c r="B344" s="44" t="s">
        <v>77</v>
      </c>
      <c r="C344" s="4" t="s">
        <v>219</v>
      </c>
      <c r="D344" s="42">
        <v>90</v>
      </c>
      <c r="E344" s="42">
        <v>85</v>
      </c>
      <c r="F344" s="42">
        <v>79</v>
      </c>
      <c r="G344" s="42">
        <v>114</v>
      </c>
      <c r="H344" s="42">
        <v>100</v>
      </c>
    </row>
    <row r="345" spans="1:8" hidden="1">
      <c r="A345" t="s">
        <v>114</v>
      </c>
      <c r="B345" s="44" t="s">
        <v>77</v>
      </c>
      <c r="C345" s="4" t="s">
        <v>560</v>
      </c>
      <c r="D345" s="42">
        <v>90</v>
      </c>
      <c r="E345" s="42">
        <v>85</v>
      </c>
      <c r="F345" s="42">
        <v>79</v>
      </c>
      <c r="G345" s="42">
        <v>114</v>
      </c>
      <c r="H345" s="42">
        <v>100</v>
      </c>
    </row>
    <row r="346" spans="1:8" hidden="1">
      <c r="A346" t="s">
        <v>123</v>
      </c>
      <c r="B346" s="44" t="s">
        <v>77</v>
      </c>
      <c r="C346" s="4" t="s">
        <v>561</v>
      </c>
      <c r="D346" s="42">
        <v>0</v>
      </c>
      <c r="E346" s="42">
        <v>0</v>
      </c>
      <c r="F346" s="42">
        <v>0</v>
      </c>
      <c r="G346" s="42">
        <v>0</v>
      </c>
      <c r="H346" s="42">
        <v>0</v>
      </c>
    </row>
    <row r="347" spans="1:8" hidden="1">
      <c r="A347" t="s">
        <v>128</v>
      </c>
      <c r="B347" s="44" t="s">
        <v>77</v>
      </c>
      <c r="C347" s="4" t="s">
        <v>562</v>
      </c>
      <c r="D347" s="42">
        <v>0</v>
      </c>
      <c r="E347" s="42">
        <v>0</v>
      </c>
      <c r="F347" s="42">
        <v>0</v>
      </c>
      <c r="G347" s="42">
        <v>0</v>
      </c>
      <c r="H347" s="42">
        <v>0</v>
      </c>
    </row>
    <row r="348" spans="1:8" hidden="1">
      <c r="A348" t="s">
        <v>228</v>
      </c>
      <c r="B348" s="44" t="s">
        <v>77</v>
      </c>
      <c r="C348" s="4" t="s">
        <v>563</v>
      </c>
      <c r="D348" s="42">
        <v>0</v>
      </c>
      <c r="E348" s="42">
        <v>0</v>
      </c>
      <c r="F348" s="42">
        <v>0</v>
      </c>
      <c r="G348" s="42">
        <v>0</v>
      </c>
      <c r="H348" s="42">
        <v>0</v>
      </c>
    </row>
    <row r="349" spans="1:8" hidden="1">
      <c r="A349" t="s">
        <v>230</v>
      </c>
      <c r="B349" s="44" t="s">
        <v>77</v>
      </c>
      <c r="C349" s="4" t="s">
        <v>564</v>
      </c>
      <c r="D349" s="42">
        <v>0</v>
      </c>
      <c r="E349" s="42">
        <v>0</v>
      </c>
      <c r="F349" s="42">
        <v>0</v>
      </c>
      <c r="G349" s="42">
        <v>0</v>
      </c>
      <c r="H349" s="42">
        <v>0</v>
      </c>
    </row>
    <row r="350" spans="1:8" hidden="1">
      <c r="A350" t="s">
        <v>146</v>
      </c>
      <c r="B350" s="44" t="s">
        <v>77</v>
      </c>
      <c r="C350" s="4" t="s">
        <v>565</v>
      </c>
      <c r="D350" s="42">
        <v>0</v>
      </c>
      <c r="E350" s="42">
        <v>0</v>
      </c>
      <c r="F350" s="42">
        <v>0</v>
      </c>
      <c r="G350" s="42">
        <v>0</v>
      </c>
      <c r="H350" s="42">
        <v>0</v>
      </c>
    </row>
    <row r="351" spans="1:8" hidden="1">
      <c r="A351" t="s">
        <v>233</v>
      </c>
      <c r="B351" s="44" t="s">
        <v>77</v>
      </c>
      <c r="C351" s="4" t="s">
        <v>566</v>
      </c>
      <c r="D351" s="42">
        <v>0</v>
      </c>
      <c r="E351" s="42">
        <v>0</v>
      </c>
      <c r="F351" s="42">
        <v>0</v>
      </c>
      <c r="G351" s="42">
        <v>0</v>
      </c>
      <c r="H351" s="42">
        <v>0</v>
      </c>
    </row>
    <row r="352" spans="1:8" hidden="1">
      <c r="A352" t="s">
        <v>235</v>
      </c>
      <c r="B352" s="44" t="s">
        <v>77</v>
      </c>
      <c r="C352" s="4" t="s">
        <v>567</v>
      </c>
      <c r="D352" s="42">
        <v>0</v>
      </c>
      <c r="E352" s="42">
        <v>0</v>
      </c>
      <c r="F352" s="42">
        <v>0</v>
      </c>
      <c r="G352" s="42">
        <v>0</v>
      </c>
      <c r="H352" s="42">
        <v>0</v>
      </c>
    </row>
    <row r="353" spans="1:8" hidden="1">
      <c r="A353" t="s">
        <v>159</v>
      </c>
      <c r="B353" s="44" t="s">
        <v>77</v>
      </c>
      <c r="C353" s="4" t="s">
        <v>568</v>
      </c>
      <c r="D353" s="42">
        <v>0</v>
      </c>
      <c r="E353" s="42">
        <v>0</v>
      </c>
      <c r="F353" s="42">
        <v>0</v>
      </c>
      <c r="G353" s="42">
        <v>0</v>
      </c>
      <c r="H353" s="42">
        <v>0</v>
      </c>
    </row>
    <row r="354" spans="1:8" hidden="1">
      <c r="A354" t="s">
        <v>238</v>
      </c>
      <c r="B354" s="44" t="s">
        <v>77</v>
      </c>
      <c r="C354" s="4" t="s">
        <v>569</v>
      </c>
      <c r="D354" s="42">
        <v>0</v>
      </c>
      <c r="E354" s="42">
        <v>0</v>
      </c>
      <c r="F354" s="42">
        <v>0</v>
      </c>
      <c r="G354" s="42">
        <v>0</v>
      </c>
      <c r="H354" s="42">
        <v>0</v>
      </c>
    </row>
    <row r="355" spans="1:8" hidden="1">
      <c r="A355" t="s">
        <v>240</v>
      </c>
      <c r="B355" s="44" t="s">
        <v>77</v>
      </c>
      <c r="C355" s="4" t="s">
        <v>570</v>
      </c>
      <c r="D355" s="42">
        <v>0</v>
      </c>
      <c r="E355" s="42">
        <v>0</v>
      </c>
      <c r="F355" s="42">
        <v>0</v>
      </c>
      <c r="G355" s="42">
        <v>0</v>
      </c>
      <c r="H355" s="42">
        <v>0</v>
      </c>
    </row>
    <row r="356" spans="1:8" hidden="1">
      <c r="A356" t="s">
        <v>173</v>
      </c>
      <c r="B356" s="44" t="s">
        <v>77</v>
      </c>
      <c r="C356" s="4" t="s">
        <v>571</v>
      </c>
      <c r="D356" s="42">
        <v>0</v>
      </c>
      <c r="E356" s="42">
        <v>0</v>
      </c>
      <c r="F356" s="42">
        <v>0</v>
      </c>
      <c r="G356" s="42">
        <v>0</v>
      </c>
      <c r="H356" s="42">
        <v>0</v>
      </c>
    </row>
    <row r="357" spans="1:8" hidden="1">
      <c r="A357" t="s">
        <v>176</v>
      </c>
      <c r="B357" s="44" t="s">
        <v>77</v>
      </c>
      <c r="C357" s="4" t="s">
        <v>572</v>
      </c>
      <c r="D357" s="42">
        <v>90</v>
      </c>
      <c r="E357" s="42">
        <v>85</v>
      </c>
      <c r="F357" s="42">
        <v>79</v>
      </c>
      <c r="G357" s="42">
        <v>114</v>
      </c>
      <c r="H357" s="42">
        <v>100</v>
      </c>
    </row>
    <row r="358" spans="1:8" hidden="1">
      <c r="A358" t="s">
        <v>178</v>
      </c>
      <c r="B358" s="44" t="s">
        <v>77</v>
      </c>
      <c r="C358" s="4" t="s">
        <v>573</v>
      </c>
      <c r="D358" s="42">
        <v>0</v>
      </c>
      <c r="E358" s="42">
        <v>0</v>
      </c>
      <c r="F358" s="42">
        <v>0</v>
      </c>
      <c r="G358" s="42">
        <v>0</v>
      </c>
      <c r="H358" s="42">
        <v>0</v>
      </c>
    </row>
    <row r="359" spans="1:8" hidden="1">
      <c r="A359" t="s">
        <v>180</v>
      </c>
      <c r="B359" s="44" t="s">
        <v>77</v>
      </c>
      <c r="C359" s="4" t="s">
        <v>574</v>
      </c>
      <c r="D359" s="42">
        <v>0</v>
      </c>
      <c r="E359" s="42">
        <v>0</v>
      </c>
      <c r="F359" s="42">
        <v>0</v>
      </c>
      <c r="G359" s="42">
        <v>0</v>
      </c>
      <c r="H359" s="42">
        <v>0</v>
      </c>
    </row>
    <row r="360" spans="1:8" hidden="1">
      <c r="A360" t="s">
        <v>182</v>
      </c>
      <c r="B360" s="44" t="s">
        <v>77</v>
      </c>
      <c r="C360" s="4" t="s">
        <v>575</v>
      </c>
      <c r="D360" s="42">
        <v>0</v>
      </c>
      <c r="E360" s="42">
        <v>0</v>
      </c>
      <c r="F360" s="42">
        <v>0</v>
      </c>
      <c r="G360" s="42">
        <v>0</v>
      </c>
      <c r="H360" s="42">
        <v>0</v>
      </c>
    </row>
    <row r="361" spans="1:8" hidden="1">
      <c r="A361" t="s">
        <v>184</v>
      </c>
      <c r="B361" s="44" t="s">
        <v>77</v>
      </c>
      <c r="C361" s="4" t="s">
        <v>576</v>
      </c>
      <c r="D361" s="42">
        <v>0</v>
      </c>
      <c r="E361" s="42">
        <v>0</v>
      </c>
      <c r="F361" s="42">
        <v>0</v>
      </c>
      <c r="G361" s="42">
        <v>0</v>
      </c>
      <c r="H361" s="42">
        <v>0</v>
      </c>
    </row>
    <row r="362" spans="1:8" hidden="1">
      <c r="A362" t="s">
        <v>248</v>
      </c>
      <c r="B362" s="44" t="s">
        <v>77</v>
      </c>
      <c r="C362" s="4" t="s">
        <v>577</v>
      </c>
      <c r="D362" s="42">
        <v>0</v>
      </c>
      <c r="E362" s="42">
        <v>0</v>
      </c>
      <c r="F362" s="42">
        <v>0</v>
      </c>
      <c r="G362" s="42">
        <v>0</v>
      </c>
      <c r="H362" s="42">
        <v>0</v>
      </c>
    </row>
    <row r="363" spans="1:8" hidden="1">
      <c r="A363" s="34" t="s">
        <v>578</v>
      </c>
      <c r="B363" s="4" t="s">
        <v>72</v>
      </c>
      <c r="C363" t="s">
        <v>729</v>
      </c>
      <c r="D363" s="54">
        <v>2</v>
      </c>
      <c r="E363" s="54">
        <v>0</v>
      </c>
      <c r="F363" s="54">
        <v>2</v>
      </c>
      <c r="G363" s="54">
        <v>0</v>
      </c>
      <c r="H363" s="54">
        <v>1</v>
      </c>
    </row>
    <row r="364" spans="1:8" hidden="1">
      <c r="A364" s="34" t="s">
        <v>579</v>
      </c>
      <c r="B364" s="4" t="s">
        <v>72</v>
      </c>
      <c r="C364" t="s">
        <v>730</v>
      </c>
      <c r="D364" s="54">
        <v>8</v>
      </c>
      <c r="E364" s="54">
        <v>3</v>
      </c>
      <c r="F364" s="54">
        <v>2</v>
      </c>
      <c r="G364" s="54">
        <v>5</v>
      </c>
      <c r="H364" s="54">
        <v>3</v>
      </c>
    </row>
    <row r="365" spans="1:8" hidden="1">
      <c r="A365" s="34" t="s">
        <v>188</v>
      </c>
      <c r="B365" s="4" t="s">
        <v>72</v>
      </c>
      <c r="C365" t="s">
        <v>691</v>
      </c>
      <c r="D365" s="42">
        <v>34</v>
      </c>
      <c r="E365" s="42">
        <v>32</v>
      </c>
      <c r="F365" s="42">
        <v>34</v>
      </c>
      <c r="G365" s="42">
        <v>34</v>
      </c>
      <c r="H365" s="42">
        <v>29</v>
      </c>
    </row>
    <row r="366" spans="1:8" hidden="1">
      <c r="A366" s="34" t="s">
        <v>189</v>
      </c>
      <c r="B366" s="4" t="s">
        <v>72</v>
      </c>
      <c r="C366" t="s">
        <v>596</v>
      </c>
      <c r="D366" s="54">
        <v>22</v>
      </c>
      <c r="E366" s="54">
        <v>13</v>
      </c>
      <c r="F366" s="54">
        <v>22</v>
      </c>
      <c r="G366" s="54">
        <v>16</v>
      </c>
      <c r="H366" s="54">
        <v>17</v>
      </c>
    </row>
    <row r="367" spans="1:8" hidden="1">
      <c r="A367" s="34" t="s">
        <v>190</v>
      </c>
      <c r="B367" s="4" t="s">
        <v>72</v>
      </c>
      <c r="C367" t="s">
        <v>597</v>
      </c>
      <c r="D367" s="54">
        <v>12</v>
      </c>
      <c r="E367" s="54">
        <v>19</v>
      </c>
      <c r="F367" s="54">
        <v>12</v>
      </c>
      <c r="G367" s="54">
        <v>18</v>
      </c>
      <c r="H367" s="54">
        <v>12</v>
      </c>
    </row>
    <row r="368" spans="1:8" hidden="1">
      <c r="A368" s="34" t="s">
        <v>192</v>
      </c>
      <c r="B368" s="4" t="s">
        <v>72</v>
      </c>
      <c r="C368" t="s">
        <v>710</v>
      </c>
      <c r="D368" s="54">
        <v>81</v>
      </c>
      <c r="E368" s="54">
        <v>86</v>
      </c>
      <c r="F368" s="54">
        <v>81</v>
      </c>
      <c r="G368" s="54">
        <v>80</v>
      </c>
      <c r="H368" s="54">
        <v>68</v>
      </c>
    </row>
    <row r="369" spans="1:8" hidden="1">
      <c r="A369" s="34" t="s">
        <v>193</v>
      </c>
      <c r="B369" s="4" t="s">
        <v>72</v>
      </c>
      <c r="C369" t="s">
        <v>598</v>
      </c>
      <c r="D369" s="54">
        <v>8</v>
      </c>
      <c r="E369" s="54">
        <v>10</v>
      </c>
      <c r="F369" s="54">
        <v>17</v>
      </c>
      <c r="G369" s="54">
        <v>7</v>
      </c>
      <c r="H369" s="54">
        <v>13</v>
      </c>
    </row>
    <row r="370" spans="1:8" hidden="1">
      <c r="A370" s="34" t="s">
        <v>197</v>
      </c>
      <c r="B370" s="4" t="s">
        <v>72</v>
      </c>
      <c r="C370" t="s">
        <v>599</v>
      </c>
      <c r="D370" s="54">
        <v>19</v>
      </c>
      <c r="E370" s="54">
        <v>19</v>
      </c>
      <c r="F370" s="54">
        <v>15</v>
      </c>
      <c r="G370" s="54">
        <v>20</v>
      </c>
      <c r="H370" s="54">
        <v>18</v>
      </c>
    </row>
    <row r="371" spans="1:8" hidden="1">
      <c r="A371" s="34" t="s">
        <v>195</v>
      </c>
      <c r="B371" s="4" t="s">
        <v>72</v>
      </c>
      <c r="C371" t="s">
        <v>600</v>
      </c>
      <c r="D371" s="54">
        <v>54</v>
      </c>
      <c r="E371" s="54">
        <v>57</v>
      </c>
      <c r="F371" s="54">
        <v>49</v>
      </c>
      <c r="G371" s="54">
        <v>53</v>
      </c>
      <c r="H371" s="54">
        <v>37</v>
      </c>
    </row>
    <row r="372" spans="1:8" hidden="1">
      <c r="A372" s="34" t="s">
        <v>578</v>
      </c>
      <c r="B372" s="4" t="s">
        <v>66</v>
      </c>
      <c r="C372" t="s">
        <v>731</v>
      </c>
      <c r="D372" s="54">
        <v>3</v>
      </c>
      <c r="E372" s="54">
        <v>0</v>
      </c>
      <c r="F372" s="54">
        <v>1</v>
      </c>
      <c r="G372" s="54">
        <v>0</v>
      </c>
      <c r="H372" s="54">
        <v>1</v>
      </c>
    </row>
    <row r="373" spans="1:8" hidden="1">
      <c r="A373" s="34" t="s">
        <v>579</v>
      </c>
      <c r="B373" s="4" t="s">
        <v>66</v>
      </c>
      <c r="C373" t="s">
        <v>732</v>
      </c>
      <c r="D373" s="54">
        <v>7</v>
      </c>
      <c r="E373" s="54">
        <v>6</v>
      </c>
      <c r="F373" s="54">
        <v>3</v>
      </c>
      <c r="G373" s="54">
        <v>5</v>
      </c>
      <c r="H373" s="54">
        <v>3</v>
      </c>
    </row>
    <row r="374" spans="1:8" hidden="1">
      <c r="A374" s="34" t="s">
        <v>188</v>
      </c>
      <c r="B374" s="4" t="s">
        <v>66</v>
      </c>
      <c r="C374" t="s">
        <v>692</v>
      </c>
      <c r="D374" s="54">
        <v>15</v>
      </c>
      <c r="E374" s="54">
        <v>10</v>
      </c>
      <c r="F374" s="54">
        <v>9</v>
      </c>
      <c r="G374" s="54">
        <v>13</v>
      </c>
      <c r="H374" s="54">
        <v>9</v>
      </c>
    </row>
    <row r="375" spans="1:8" hidden="1">
      <c r="A375" s="34" t="s">
        <v>189</v>
      </c>
      <c r="B375" s="4" t="s">
        <v>66</v>
      </c>
      <c r="C375" t="s">
        <v>601</v>
      </c>
      <c r="D375" s="54">
        <v>7</v>
      </c>
      <c r="E375" s="54">
        <v>4</v>
      </c>
      <c r="F375" s="54">
        <v>2</v>
      </c>
      <c r="G375" s="54">
        <v>9</v>
      </c>
      <c r="H375" s="54">
        <v>6</v>
      </c>
    </row>
    <row r="376" spans="1:8" hidden="1">
      <c r="A376" s="34" t="s">
        <v>190</v>
      </c>
      <c r="B376" s="4" t="s">
        <v>66</v>
      </c>
      <c r="C376" t="s">
        <v>602</v>
      </c>
      <c r="D376" s="54">
        <v>8</v>
      </c>
      <c r="E376" s="54">
        <v>6</v>
      </c>
      <c r="F376" s="54">
        <v>7</v>
      </c>
      <c r="G376" s="54">
        <v>4</v>
      </c>
      <c r="H376" s="54">
        <v>3</v>
      </c>
    </row>
    <row r="377" spans="1:8" hidden="1">
      <c r="A377" s="34" t="s">
        <v>192</v>
      </c>
      <c r="B377" s="4" t="s">
        <v>66</v>
      </c>
      <c r="C377" t="s">
        <v>711</v>
      </c>
      <c r="D377" s="54">
        <v>17</v>
      </c>
      <c r="E377" s="54">
        <v>16</v>
      </c>
      <c r="F377" s="54">
        <v>19</v>
      </c>
      <c r="G377" s="54">
        <v>25</v>
      </c>
      <c r="H377" s="54">
        <v>27</v>
      </c>
    </row>
    <row r="378" spans="1:8" hidden="1">
      <c r="A378" s="34" t="s">
        <v>193</v>
      </c>
      <c r="B378" s="4" t="s">
        <v>66</v>
      </c>
      <c r="C378" t="s">
        <v>603</v>
      </c>
      <c r="D378" s="54">
        <v>3</v>
      </c>
      <c r="E378" s="54">
        <v>3</v>
      </c>
      <c r="F378" s="54">
        <v>1</v>
      </c>
      <c r="G378" s="54">
        <v>3</v>
      </c>
      <c r="H378" s="54">
        <v>3</v>
      </c>
    </row>
    <row r="379" spans="1:8" hidden="1">
      <c r="A379" s="34" t="s">
        <v>197</v>
      </c>
      <c r="B379" s="4" t="s">
        <v>66</v>
      </c>
      <c r="C379" t="s">
        <v>604</v>
      </c>
      <c r="D379" s="54">
        <v>2</v>
      </c>
      <c r="E379" s="54">
        <v>2</v>
      </c>
      <c r="F379" s="54">
        <v>0</v>
      </c>
      <c r="G379" s="54">
        <v>1</v>
      </c>
      <c r="H379" s="54">
        <v>6</v>
      </c>
    </row>
    <row r="380" spans="1:8" hidden="1">
      <c r="A380" s="34" t="s">
        <v>195</v>
      </c>
      <c r="B380" s="4" t="s">
        <v>66</v>
      </c>
      <c r="C380" t="s">
        <v>605</v>
      </c>
      <c r="D380" s="54">
        <v>12</v>
      </c>
      <c r="E380" s="54">
        <v>11</v>
      </c>
      <c r="F380" s="54">
        <v>18</v>
      </c>
      <c r="G380" s="54">
        <v>21</v>
      </c>
      <c r="H380" s="54">
        <v>18</v>
      </c>
    </row>
    <row r="381" spans="1:8" hidden="1">
      <c r="A381" s="34" t="s">
        <v>578</v>
      </c>
      <c r="B381" s="4" t="s">
        <v>67</v>
      </c>
      <c r="C381" t="s">
        <v>733</v>
      </c>
      <c r="D381" s="54">
        <v>1</v>
      </c>
      <c r="E381" s="54">
        <v>0</v>
      </c>
      <c r="F381" s="54">
        <v>0</v>
      </c>
      <c r="G381" s="54">
        <v>1</v>
      </c>
      <c r="H381" s="54">
        <v>0</v>
      </c>
    </row>
    <row r="382" spans="1:8" hidden="1">
      <c r="A382" s="34" t="s">
        <v>579</v>
      </c>
      <c r="B382" s="4" t="s">
        <v>67</v>
      </c>
      <c r="C382" t="s">
        <v>734</v>
      </c>
      <c r="D382" s="54">
        <v>4</v>
      </c>
      <c r="E382" s="54">
        <v>3</v>
      </c>
      <c r="F382" s="54">
        <v>4</v>
      </c>
      <c r="G382" s="54">
        <v>4</v>
      </c>
      <c r="H382" s="54">
        <v>2</v>
      </c>
    </row>
    <row r="383" spans="1:8" hidden="1">
      <c r="A383" s="34" t="s">
        <v>188</v>
      </c>
      <c r="B383" s="4" t="s">
        <v>67</v>
      </c>
      <c r="C383" t="s">
        <v>693</v>
      </c>
      <c r="D383" s="54">
        <v>23</v>
      </c>
      <c r="E383" s="54">
        <v>14</v>
      </c>
      <c r="F383" s="54">
        <v>18</v>
      </c>
      <c r="G383" s="54">
        <v>20</v>
      </c>
      <c r="H383" s="54">
        <v>10</v>
      </c>
    </row>
    <row r="384" spans="1:8" hidden="1">
      <c r="A384" s="34" t="s">
        <v>189</v>
      </c>
      <c r="B384" s="4" t="s">
        <v>67</v>
      </c>
      <c r="C384" t="s">
        <v>606</v>
      </c>
      <c r="D384" s="54">
        <v>13</v>
      </c>
      <c r="E384" s="54">
        <v>4</v>
      </c>
      <c r="F384" s="54">
        <v>11</v>
      </c>
      <c r="G384" s="54">
        <v>8</v>
      </c>
      <c r="H384" s="54">
        <v>6</v>
      </c>
    </row>
    <row r="385" spans="1:8" hidden="1">
      <c r="A385" s="34" t="s">
        <v>190</v>
      </c>
      <c r="B385" s="4" t="s">
        <v>67</v>
      </c>
      <c r="C385" t="s">
        <v>607</v>
      </c>
      <c r="D385" s="54">
        <v>10</v>
      </c>
      <c r="E385" s="54">
        <v>10</v>
      </c>
      <c r="F385" s="54">
        <v>7</v>
      </c>
      <c r="G385" s="54">
        <v>12</v>
      </c>
      <c r="H385" s="54">
        <v>4</v>
      </c>
    </row>
    <row r="386" spans="1:8" hidden="1">
      <c r="A386" s="34" t="s">
        <v>192</v>
      </c>
      <c r="B386" s="4" t="s">
        <v>67</v>
      </c>
      <c r="C386" t="s">
        <v>712</v>
      </c>
      <c r="D386" s="54">
        <v>39</v>
      </c>
      <c r="E386" s="54">
        <v>38</v>
      </c>
      <c r="F386" s="54">
        <v>26</v>
      </c>
      <c r="G386" s="54">
        <v>37</v>
      </c>
      <c r="H386" s="54">
        <v>37</v>
      </c>
    </row>
    <row r="387" spans="1:8" hidden="1">
      <c r="A387" s="34" t="s">
        <v>193</v>
      </c>
      <c r="B387" s="4" t="s">
        <v>67</v>
      </c>
      <c r="C387" t="s">
        <v>608</v>
      </c>
      <c r="D387" s="54">
        <v>10</v>
      </c>
      <c r="E387" s="54">
        <v>8</v>
      </c>
      <c r="F387" s="54">
        <v>4</v>
      </c>
      <c r="G387" s="54">
        <v>8</v>
      </c>
      <c r="H387" s="54">
        <v>9</v>
      </c>
    </row>
    <row r="388" spans="1:8" hidden="1">
      <c r="A388" s="34" t="s">
        <v>197</v>
      </c>
      <c r="B388" s="4" t="s">
        <v>67</v>
      </c>
      <c r="C388" t="s">
        <v>609</v>
      </c>
      <c r="D388" s="54">
        <v>3</v>
      </c>
      <c r="E388" s="54">
        <v>1</v>
      </c>
      <c r="F388" s="54">
        <v>3</v>
      </c>
      <c r="G388" s="54">
        <v>4</v>
      </c>
      <c r="H388" s="54">
        <v>3</v>
      </c>
    </row>
    <row r="389" spans="1:8" hidden="1">
      <c r="A389" s="34" t="s">
        <v>195</v>
      </c>
      <c r="B389" s="4" t="s">
        <v>67</v>
      </c>
      <c r="C389" t="s">
        <v>610</v>
      </c>
      <c r="D389" s="54">
        <v>26</v>
      </c>
      <c r="E389" s="54">
        <v>29</v>
      </c>
      <c r="F389" s="54">
        <v>19</v>
      </c>
      <c r="G389" s="54">
        <v>25</v>
      </c>
      <c r="H389" s="54">
        <v>25</v>
      </c>
    </row>
    <row r="390" spans="1:8" hidden="1">
      <c r="A390" s="34" t="s">
        <v>578</v>
      </c>
      <c r="B390" s="4" t="s">
        <v>68</v>
      </c>
      <c r="C390" t="s">
        <v>735</v>
      </c>
      <c r="D390" s="54">
        <v>2</v>
      </c>
      <c r="E390" s="54">
        <v>5</v>
      </c>
      <c r="F390" s="54">
        <v>1</v>
      </c>
      <c r="G390" s="54">
        <v>0</v>
      </c>
      <c r="H390" s="54">
        <v>4</v>
      </c>
    </row>
    <row r="391" spans="1:8" hidden="1">
      <c r="A391" s="34" t="s">
        <v>579</v>
      </c>
      <c r="B391" s="4" t="s">
        <v>68</v>
      </c>
      <c r="C391" t="s">
        <v>736</v>
      </c>
      <c r="D391" s="54">
        <v>9</v>
      </c>
      <c r="E391" s="54">
        <v>11</v>
      </c>
      <c r="F391" s="54">
        <v>8</v>
      </c>
      <c r="G391" s="54">
        <v>7</v>
      </c>
      <c r="H391" s="54">
        <v>11</v>
      </c>
    </row>
    <row r="392" spans="1:8" hidden="1">
      <c r="A392" s="34" t="s">
        <v>188</v>
      </c>
      <c r="B392" s="4" t="s">
        <v>68</v>
      </c>
      <c r="C392" t="s">
        <v>694</v>
      </c>
      <c r="D392" s="54">
        <v>29</v>
      </c>
      <c r="E392" s="54">
        <v>26</v>
      </c>
      <c r="F392" s="54">
        <v>23</v>
      </c>
      <c r="G392" s="54">
        <v>24</v>
      </c>
      <c r="H392" s="54">
        <v>34</v>
      </c>
    </row>
    <row r="393" spans="1:8" hidden="1">
      <c r="A393" s="34" t="s">
        <v>189</v>
      </c>
      <c r="B393" s="4" t="s">
        <v>68</v>
      </c>
      <c r="C393" t="s">
        <v>611</v>
      </c>
      <c r="D393" s="54">
        <v>14</v>
      </c>
      <c r="E393" s="54">
        <v>8</v>
      </c>
      <c r="F393" s="54">
        <v>11</v>
      </c>
      <c r="G393" s="54">
        <v>8</v>
      </c>
      <c r="H393" s="54">
        <v>18</v>
      </c>
    </row>
    <row r="394" spans="1:8" hidden="1">
      <c r="A394" s="34" t="s">
        <v>190</v>
      </c>
      <c r="B394" s="4" t="s">
        <v>68</v>
      </c>
      <c r="C394" t="s">
        <v>612</v>
      </c>
      <c r="D394" s="54">
        <v>15</v>
      </c>
      <c r="E394" s="54">
        <v>18</v>
      </c>
      <c r="F394" s="54">
        <v>12</v>
      </c>
      <c r="G394" s="54">
        <v>16</v>
      </c>
      <c r="H394" s="54">
        <v>16</v>
      </c>
    </row>
    <row r="395" spans="1:8" hidden="1">
      <c r="A395" s="34" t="s">
        <v>192</v>
      </c>
      <c r="B395" s="4" t="s">
        <v>68</v>
      </c>
      <c r="C395" t="s">
        <v>713</v>
      </c>
      <c r="D395" s="54">
        <v>79</v>
      </c>
      <c r="E395" s="54">
        <v>56</v>
      </c>
      <c r="F395" s="54">
        <v>102</v>
      </c>
      <c r="G395" s="54">
        <v>76</v>
      </c>
      <c r="H395" s="54">
        <v>62</v>
      </c>
    </row>
    <row r="396" spans="1:8" hidden="1">
      <c r="A396" s="34" t="s">
        <v>193</v>
      </c>
      <c r="B396" s="4" t="s">
        <v>68</v>
      </c>
      <c r="C396" t="s">
        <v>613</v>
      </c>
      <c r="D396" s="54">
        <v>13</v>
      </c>
      <c r="E396" s="54">
        <v>11</v>
      </c>
      <c r="F396" s="54">
        <v>21</v>
      </c>
      <c r="G396" s="54">
        <v>19</v>
      </c>
      <c r="H396" s="54">
        <v>11</v>
      </c>
    </row>
    <row r="397" spans="1:8" hidden="1">
      <c r="A397" s="34" t="s">
        <v>197</v>
      </c>
      <c r="B397" s="4" t="s">
        <v>68</v>
      </c>
      <c r="C397" t="s">
        <v>614</v>
      </c>
      <c r="D397" s="54">
        <v>16</v>
      </c>
      <c r="E397" s="54">
        <v>11</v>
      </c>
      <c r="F397" s="54">
        <v>24</v>
      </c>
      <c r="G397" s="54">
        <v>24</v>
      </c>
      <c r="H397" s="54">
        <v>12</v>
      </c>
    </row>
    <row r="398" spans="1:8" hidden="1">
      <c r="A398" s="34" t="s">
        <v>195</v>
      </c>
      <c r="B398" s="4" t="s">
        <v>68</v>
      </c>
      <c r="C398" t="s">
        <v>615</v>
      </c>
      <c r="D398" s="54">
        <v>50</v>
      </c>
      <c r="E398" s="54">
        <v>34</v>
      </c>
      <c r="F398" s="54">
        <v>57</v>
      </c>
      <c r="G398" s="54">
        <v>33</v>
      </c>
      <c r="H398" s="54">
        <v>39</v>
      </c>
    </row>
    <row r="399" spans="1:8" hidden="1">
      <c r="A399" s="34" t="s">
        <v>578</v>
      </c>
      <c r="B399" s="4" t="s">
        <v>73</v>
      </c>
      <c r="C399" t="s">
        <v>737</v>
      </c>
      <c r="D399" s="54">
        <v>1</v>
      </c>
      <c r="E399" s="54">
        <v>2</v>
      </c>
      <c r="F399" s="54">
        <v>1</v>
      </c>
      <c r="G399" s="54">
        <v>2</v>
      </c>
      <c r="H399" s="54">
        <v>1</v>
      </c>
    </row>
    <row r="400" spans="1:8" hidden="1">
      <c r="A400" s="34" t="s">
        <v>579</v>
      </c>
      <c r="B400" s="4" t="s">
        <v>73</v>
      </c>
      <c r="C400" t="s">
        <v>738</v>
      </c>
      <c r="D400" s="54">
        <v>1</v>
      </c>
      <c r="E400" s="54">
        <v>0</v>
      </c>
      <c r="F400" s="54">
        <v>2</v>
      </c>
      <c r="G400" s="54">
        <v>0</v>
      </c>
      <c r="H400" s="54">
        <v>2</v>
      </c>
    </row>
    <row r="401" spans="1:8" hidden="1">
      <c r="A401" s="34" t="s">
        <v>188</v>
      </c>
      <c r="B401" s="4" t="s">
        <v>73</v>
      </c>
      <c r="C401" t="s">
        <v>695</v>
      </c>
      <c r="D401" s="54">
        <v>21</v>
      </c>
      <c r="E401" s="54">
        <v>28</v>
      </c>
      <c r="F401" s="54">
        <v>25</v>
      </c>
      <c r="G401" s="54">
        <v>34</v>
      </c>
      <c r="H401" s="54">
        <v>17</v>
      </c>
    </row>
    <row r="402" spans="1:8" hidden="1">
      <c r="A402" s="34" t="s">
        <v>189</v>
      </c>
      <c r="B402" s="4" t="s">
        <v>73</v>
      </c>
      <c r="C402" t="s">
        <v>616</v>
      </c>
      <c r="D402" s="54">
        <v>12</v>
      </c>
      <c r="E402" s="54">
        <v>14</v>
      </c>
      <c r="F402" s="54">
        <v>14</v>
      </c>
      <c r="G402" s="54">
        <v>19</v>
      </c>
      <c r="H402" s="54">
        <v>12</v>
      </c>
    </row>
    <row r="403" spans="1:8" hidden="1">
      <c r="A403" s="34" t="s">
        <v>190</v>
      </c>
      <c r="B403" s="4" t="s">
        <v>73</v>
      </c>
      <c r="C403" t="s">
        <v>617</v>
      </c>
      <c r="D403" s="54">
        <v>9</v>
      </c>
      <c r="E403" s="54">
        <v>14</v>
      </c>
      <c r="F403" s="54">
        <v>11</v>
      </c>
      <c r="G403" s="54">
        <v>15</v>
      </c>
      <c r="H403" s="54">
        <v>5</v>
      </c>
    </row>
    <row r="404" spans="1:8" hidden="1">
      <c r="A404" s="34" t="s">
        <v>192</v>
      </c>
      <c r="B404" s="4" t="s">
        <v>73</v>
      </c>
      <c r="C404" t="s">
        <v>714</v>
      </c>
      <c r="D404" s="54">
        <v>70</v>
      </c>
      <c r="E404" s="54">
        <v>63</v>
      </c>
      <c r="F404" s="54">
        <v>78</v>
      </c>
      <c r="G404" s="54">
        <v>73</v>
      </c>
      <c r="H404" s="54">
        <v>71</v>
      </c>
    </row>
    <row r="405" spans="1:8" hidden="1">
      <c r="A405" s="34" t="s">
        <v>193</v>
      </c>
      <c r="B405" s="4" t="s">
        <v>73</v>
      </c>
      <c r="C405" t="s">
        <v>618</v>
      </c>
      <c r="D405" s="54">
        <v>18</v>
      </c>
      <c r="E405" s="54">
        <v>12</v>
      </c>
      <c r="F405" s="54">
        <v>24</v>
      </c>
      <c r="G405" s="54">
        <v>21</v>
      </c>
      <c r="H405" s="54">
        <v>16</v>
      </c>
    </row>
    <row r="406" spans="1:8" hidden="1">
      <c r="A406" s="34" t="s">
        <v>197</v>
      </c>
      <c r="B406" s="4" t="s">
        <v>73</v>
      </c>
      <c r="C406" t="s">
        <v>619</v>
      </c>
      <c r="D406" s="54">
        <v>15</v>
      </c>
      <c r="E406" s="54">
        <v>15</v>
      </c>
      <c r="F406" s="54">
        <v>18</v>
      </c>
      <c r="G406" s="54">
        <v>14</v>
      </c>
      <c r="H406" s="54">
        <v>18</v>
      </c>
    </row>
    <row r="407" spans="1:8" hidden="1">
      <c r="A407" s="34" t="s">
        <v>195</v>
      </c>
      <c r="B407" s="4" t="s">
        <v>73</v>
      </c>
      <c r="C407" t="s">
        <v>620</v>
      </c>
      <c r="D407" s="54">
        <v>37</v>
      </c>
      <c r="E407" s="54">
        <v>36</v>
      </c>
      <c r="F407" s="54">
        <v>36</v>
      </c>
      <c r="G407" s="54">
        <v>38</v>
      </c>
      <c r="H407" s="54">
        <v>37</v>
      </c>
    </row>
    <row r="408" spans="1:8" hidden="1">
      <c r="A408" s="34" t="s">
        <v>578</v>
      </c>
      <c r="B408" s="4" t="s">
        <v>57</v>
      </c>
      <c r="C408" t="s">
        <v>739</v>
      </c>
      <c r="D408" s="54">
        <v>9</v>
      </c>
      <c r="E408" s="54">
        <v>10</v>
      </c>
      <c r="F408" s="54">
        <v>3</v>
      </c>
      <c r="G408" s="54">
        <v>5</v>
      </c>
      <c r="H408" s="54">
        <v>6</v>
      </c>
    </row>
    <row r="409" spans="1:8" hidden="1">
      <c r="A409" s="34" t="s">
        <v>579</v>
      </c>
      <c r="B409" s="4" t="s">
        <v>57</v>
      </c>
      <c r="C409" t="s">
        <v>740</v>
      </c>
      <c r="D409" s="54">
        <v>15</v>
      </c>
      <c r="E409" s="54">
        <v>13</v>
      </c>
      <c r="F409" s="54">
        <v>20</v>
      </c>
      <c r="G409" s="54">
        <v>25</v>
      </c>
      <c r="H409" s="54">
        <v>19</v>
      </c>
    </row>
    <row r="410" spans="1:8" hidden="1">
      <c r="A410" s="34" t="s">
        <v>188</v>
      </c>
      <c r="B410" s="4" t="s">
        <v>57</v>
      </c>
      <c r="C410" t="s">
        <v>696</v>
      </c>
      <c r="D410" s="54">
        <v>67</v>
      </c>
      <c r="E410" s="54">
        <v>66</v>
      </c>
      <c r="F410" s="54">
        <v>52</v>
      </c>
      <c r="G410" s="54">
        <v>65</v>
      </c>
      <c r="H410" s="54">
        <v>64</v>
      </c>
    </row>
    <row r="411" spans="1:8" hidden="1">
      <c r="A411" s="34" t="s">
        <v>189</v>
      </c>
      <c r="B411" s="4" t="s">
        <v>57</v>
      </c>
      <c r="C411" t="s">
        <v>621</v>
      </c>
      <c r="D411" s="54">
        <v>35</v>
      </c>
      <c r="E411" s="54">
        <v>33</v>
      </c>
      <c r="F411" s="54">
        <v>22</v>
      </c>
      <c r="G411" s="54">
        <v>35</v>
      </c>
      <c r="H411" s="54">
        <v>43</v>
      </c>
    </row>
    <row r="412" spans="1:8" hidden="1">
      <c r="A412" s="34" t="s">
        <v>190</v>
      </c>
      <c r="B412" s="4" t="s">
        <v>57</v>
      </c>
      <c r="C412" t="s">
        <v>622</v>
      </c>
      <c r="D412" s="54">
        <v>32</v>
      </c>
      <c r="E412" s="54">
        <v>33</v>
      </c>
      <c r="F412" s="54">
        <v>30</v>
      </c>
      <c r="G412" s="54">
        <v>30</v>
      </c>
      <c r="H412" s="54">
        <v>21</v>
      </c>
    </row>
    <row r="413" spans="1:8" hidden="1">
      <c r="A413" s="34" t="s">
        <v>192</v>
      </c>
      <c r="B413" s="4" t="s">
        <v>57</v>
      </c>
      <c r="C413" t="s">
        <v>715</v>
      </c>
      <c r="D413" s="54">
        <v>127</v>
      </c>
      <c r="E413" s="54">
        <v>130</v>
      </c>
      <c r="F413" s="54">
        <v>156</v>
      </c>
      <c r="G413" s="54">
        <v>160</v>
      </c>
      <c r="H413" s="54">
        <v>126</v>
      </c>
    </row>
    <row r="414" spans="1:8" hidden="1">
      <c r="A414" s="34" t="s">
        <v>193</v>
      </c>
      <c r="B414" s="4" t="s">
        <v>57</v>
      </c>
      <c r="C414" t="s">
        <v>623</v>
      </c>
      <c r="D414" s="54">
        <v>16</v>
      </c>
      <c r="E414" s="54">
        <v>19</v>
      </c>
      <c r="F414" s="54">
        <v>17</v>
      </c>
      <c r="G414" s="54">
        <v>28</v>
      </c>
      <c r="H414" s="54">
        <v>18</v>
      </c>
    </row>
    <row r="415" spans="1:8" hidden="1">
      <c r="A415" s="34" t="s">
        <v>197</v>
      </c>
      <c r="B415" s="4" t="s">
        <v>57</v>
      </c>
      <c r="C415" t="s">
        <v>624</v>
      </c>
      <c r="D415" s="54">
        <v>36</v>
      </c>
      <c r="E415" s="54">
        <v>35</v>
      </c>
      <c r="F415" s="54">
        <v>46</v>
      </c>
      <c r="G415" s="54">
        <v>32</v>
      </c>
      <c r="H415" s="54">
        <v>29</v>
      </c>
    </row>
    <row r="416" spans="1:8" hidden="1">
      <c r="A416" s="34" t="s">
        <v>195</v>
      </c>
      <c r="B416" s="4" t="s">
        <v>57</v>
      </c>
      <c r="C416" t="s">
        <v>625</v>
      </c>
      <c r="D416" s="54">
        <v>75</v>
      </c>
      <c r="E416" s="54">
        <v>76</v>
      </c>
      <c r="F416" s="54">
        <v>93</v>
      </c>
      <c r="G416" s="54">
        <v>100</v>
      </c>
      <c r="H416" s="54">
        <v>79</v>
      </c>
    </row>
    <row r="417" spans="1:8" hidden="1">
      <c r="A417" s="34" t="s">
        <v>578</v>
      </c>
      <c r="B417" s="4" t="s">
        <v>74</v>
      </c>
      <c r="C417" t="s">
        <v>741</v>
      </c>
      <c r="D417" s="54">
        <v>30</v>
      </c>
      <c r="E417" s="54">
        <v>27</v>
      </c>
      <c r="F417" s="54">
        <v>24</v>
      </c>
      <c r="G417" s="54">
        <v>20</v>
      </c>
      <c r="H417" s="54">
        <v>29</v>
      </c>
    </row>
    <row r="418" spans="1:8" hidden="1">
      <c r="A418" s="34" t="s">
        <v>579</v>
      </c>
      <c r="B418" s="4" t="s">
        <v>74</v>
      </c>
      <c r="C418" t="s">
        <v>742</v>
      </c>
      <c r="D418" s="54">
        <v>51</v>
      </c>
      <c r="E418" s="54">
        <v>46</v>
      </c>
      <c r="F418" s="54">
        <v>57</v>
      </c>
      <c r="G418" s="54">
        <v>46</v>
      </c>
      <c r="H418" s="54">
        <v>53</v>
      </c>
    </row>
    <row r="419" spans="1:8" hidden="1">
      <c r="A419" s="34" t="s">
        <v>188</v>
      </c>
      <c r="B419" s="4" t="s">
        <v>74</v>
      </c>
      <c r="C419" t="s">
        <v>697</v>
      </c>
      <c r="D419" s="54">
        <v>191</v>
      </c>
      <c r="E419" s="54">
        <v>172</v>
      </c>
      <c r="F419" s="54">
        <v>188</v>
      </c>
      <c r="G419" s="54">
        <v>187</v>
      </c>
      <c r="H419" s="54">
        <v>201</v>
      </c>
    </row>
    <row r="420" spans="1:8" hidden="1">
      <c r="A420" s="34" t="s">
        <v>189</v>
      </c>
      <c r="B420" s="4" t="s">
        <v>74</v>
      </c>
      <c r="C420" t="s">
        <v>626</v>
      </c>
      <c r="D420" s="54">
        <v>85</v>
      </c>
      <c r="E420" s="54">
        <v>70</v>
      </c>
      <c r="F420" s="54">
        <v>87</v>
      </c>
      <c r="G420" s="54">
        <v>70</v>
      </c>
      <c r="H420" s="54">
        <v>94</v>
      </c>
    </row>
    <row r="421" spans="1:8" hidden="1">
      <c r="A421" s="34" t="s">
        <v>190</v>
      </c>
      <c r="B421" s="4" t="s">
        <v>74</v>
      </c>
      <c r="C421" t="s">
        <v>627</v>
      </c>
      <c r="D421" s="54">
        <v>106</v>
      </c>
      <c r="E421" s="54">
        <v>102</v>
      </c>
      <c r="F421" s="54">
        <v>101</v>
      </c>
      <c r="G421" s="54">
        <v>117</v>
      </c>
      <c r="H421" s="54">
        <v>107</v>
      </c>
    </row>
    <row r="422" spans="1:8" hidden="1">
      <c r="A422" s="34" t="s">
        <v>192</v>
      </c>
      <c r="B422" s="4" t="s">
        <v>74</v>
      </c>
      <c r="C422" t="s">
        <v>716</v>
      </c>
      <c r="D422" s="54">
        <v>308</v>
      </c>
      <c r="E422" s="54">
        <v>329</v>
      </c>
      <c r="F422" s="54">
        <v>287</v>
      </c>
      <c r="G422" s="54">
        <v>317</v>
      </c>
      <c r="H422" s="54">
        <v>352</v>
      </c>
    </row>
    <row r="423" spans="1:8" hidden="1">
      <c r="A423" s="34" t="s">
        <v>193</v>
      </c>
      <c r="B423" s="4" t="s">
        <v>74</v>
      </c>
      <c r="C423" t="s">
        <v>628</v>
      </c>
      <c r="D423" s="54">
        <v>27</v>
      </c>
      <c r="E423" s="54">
        <v>49</v>
      </c>
      <c r="F423" s="54">
        <v>22</v>
      </c>
      <c r="G423" s="54">
        <v>34</v>
      </c>
      <c r="H423" s="54">
        <v>47</v>
      </c>
    </row>
    <row r="424" spans="1:8" hidden="1">
      <c r="A424" s="34" t="s">
        <v>197</v>
      </c>
      <c r="B424" s="4" t="s">
        <v>74</v>
      </c>
      <c r="C424" t="s">
        <v>629</v>
      </c>
      <c r="D424" s="54">
        <v>73</v>
      </c>
      <c r="E424" s="54">
        <v>96</v>
      </c>
      <c r="F424" s="54">
        <v>76</v>
      </c>
      <c r="G424" s="54">
        <v>80</v>
      </c>
      <c r="H424" s="54">
        <v>87</v>
      </c>
    </row>
    <row r="425" spans="1:8" hidden="1">
      <c r="A425" s="34" t="s">
        <v>195</v>
      </c>
      <c r="B425" s="4" t="s">
        <v>74</v>
      </c>
      <c r="C425" t="s">
        <v>630</v>
      </c>
      <c r="D425" s="54">
        <v>208</v>
      </c>
      <c r="E425" s="54">
        <v>184</v>
      </c>
      <c r="F425" s="54">
        <v>189</v>
      </c>
      <c r="G425" s="54">
        <v>203</v>
      </c>
      <c r="H425" s="54">
        <v>218</v>
      </c>
    </row>
    <row r="426" spans="1:8" hidden="1">
      <c r="A426" s="34" t="s">
        <v>578</v>
      </c>
      <c r="B426" s="4" t="s">
        <v>58</v>
      </c>
      <c r="C426" t="s">
        <v>743</v>
      </c>
      <c r="D426" s="54">
        <v>3</v>
      </c>
      <c r="E426" s="54">
        <v>3</v>
      </c>
      <c r="F426" s="54">
        <v>0</v>
      </c>
      <c r="G426" s="54">
        <v>2</v>
      </c>
      <c r="H426" s="54">
        <v>2</v>
      </c>
    </row>
    <row r="427" spans="1:8" hidden="1">
      <c r="A427" s="34" t="s">
        <v>579</v>
      </c>
      <c r="B427" s="4" t="s">
        <v>58</v>
      </c>
      <c r="C427" t="s">
        <v>744</v>
      </c>
      <c r="D427" s="54">
        <v>3</v>
      </c>
      <c r="E427" s="54">
        <v>8</v>
      </c>
      <c r="F427" s="54">
        <v>5</v>
      </c>
      <c r="G427" s="54">
        <v>3</v>
      </c>
      <c r="H427" s="54">
        <v>4</v>
      </c>
    </row>
    <row r="428" spans="1:8" hidden="1">
      <c r="A428" s="34" t="s">
        <v>188</v>
      </c>
      <c r="B428" s="4" t="s">
        <v>58</v>
      </c>
      <c r="C428" t="s">
        <v>698</v>
      </c>
      <c r="D428" s="54">
        <v>28</v>
      </c>
      <c r="E428" s="54">
        <v>25</v>
      </c>
      <c r="F428" s="54">
        <v>29</v>
      </c>
      <c r="G428" s="54">
        <v>31</v>
      </c>
      <c r="H428" s="54">
        <v>34</v>
      </c>
    </row>
    <row r="429" spans="1:8" hidden="1">
      <c r="A429" s="34" t="s">
        <v>189</v>
      </c>
      <c r="B429" s="4" t="s">
        <v>58</v>
      </c>
      <c r="C429" t="s">
        <v>631</v>
      </c>
      <c r="D429" s="54">
        <v>10</v>
      </c>
      <c r="E429" s="54">
        <v>6</v>
      </c>
      <c r="F429" s="54">
        <v>14</v>
      </c>
      <c r="G429" s="54">
        <v>18</v>
      </c>
      <c r="H429" s="54">
        <v>12</v>
      </c>
    </row>
    <row r="430" spans="1:8" hidden="1">
      <c r="A430" s="34" t="s">
        <v>190</v>
      </c>
      <c r="B430" s="4" t="s">
        <v>58</v>
      </c>
      <c r="C430" t="s">
        <v>632</v>
      </c>
      <c r="D430" s="54">
        <v>18</v>
      </c>
      <c r="E430" s="54">
        <v>19</v>
      </c>
      <c r="F430" s="54">
        <v>15</v>
      </c>
      <c r="G430" s="54">
        <v>13</v>
      </c>
      <c r="H430" s="54">
        <v>22</v>
      </c>
    </row>
    <row r="431" spans="1:8" hidden="1">
      <c r="A431" s="34" t="s">
        <v>192</v>
      </c>
      <c r="B431" s="4" t="s">
        <v>58</v>
      </c>
      <c r="C431" t="s">
        <v>717</v>
      </c>
      <c r="D431" s="54">
        <v>75</v>
      </c>
      <c r="E431" s="54">
        <v>53</v>
      </c>
      <c r="F431" s="54">
        <v>67</v>
      </c>
      <c r="G431" s="54">
        <v>50</v>
      </c>
      <c r="H431" s="54">
        <v>53</v>
      </c>
    </row>
    <row r="432" spans="1:8" hidden="1">
      <c r="A432" s="34" t="s">
        <v>193</v>
      </c>
      <c r="B432" s="4" t="s">
        <v>58</v>
      </c>
      <c r="C432" t="s">
        <v>633</v>
      </c>
      <c r="D432" s="54">
        <v>11</v>
      </c>
      <c r="E432" s="54">
        <v>6</v>
      </c>
      <c r="F432" s="54">
        <v>10</v>
      </c>
      <c r="G432" s="54">
        <v>10</v>
      </c>
      <c r="H432" s="54">
        <v>15</v>
      </c>
    </row>
    <row r="433" spans="1:8" hidden="1">
      <c r="A433" s="34" t="s">
        <v>197</v>
      </c>
      <c r="B433" s="4" t="s">
        <v>58</v>
      </c>
      <c r="C433" t="s">
        <v>634</v>
      </c>
      <c r="D433" s="54">
        <v>18</v>
      </c>
      <c r="E433" s="54">
        <v>13</v>
      </c>
      <c r="F433" s="54">
        <v>20</v>
      </c>
      <c r="G433" s="54">
        <v>18</v>
      </c>
      <c r="H433" s="54">
        <v>11</v>
      </c>
    </row>
    <row r="434" spans="1:8" hidden="1">
      <c r="A434" s="34" t="s">
        <v>195</v>
      </c>
      <c r="B434" s="4" t="s">
        <v>58</v>
      </c>
      <c r="C434" t="s">
        <v>635</v>
      </c>
      <c r="D434" s="54">
        <v>46</v>
      </c>
      <c r="E434" s="54">
        <v>34</v>
      </c>
      <c r="F434" s="54">
        <v>37</v>
      </c>
      <c r="G434" s="54">
        <v>22</v>
      </c>
      <c r="H434" s="54">
        <v>27</v>
      </c>
    </row>
    <row r="435" spans="1:8" hidden="1">
      <c r="A435" s="34" t="s">
        <v>578</v>
      </c>
      <c r="B435" s="4" t="s">
        <v>75</v>
      </c>
      <c r="C435" t="s">
        <v>745</v>
      </c>
      <c r="D435" s="54">
        <v>2</v>
      </c>
      <c r="E435" s="54">
        <v>2</v>
      </c>
      <c r="F435" s="54">
        <v>6</v>
      </c>
      <c r="G435" s="54">
        <v>2</v>
      </c>
      <c r="H435" s="54">
        <v>5</v>
      </c>
    </row>
    <row r="436" spans="1:8" hidden="1">
      <c r="A436" s="34" t="s">
        <v>579</v>
      </c>
      <c r="B436" s="4" t="s">
        <v>75</v>
      </c>
      <c r="C436" t="s">
        <v>746</v>
      </c>
      <c r="D436" s="54">
        <v>2</v>
      </c>
      <c r="E436" s="54">
        <v>7</v>
      </c>
      <c r="F436" s="54">
        <v>5</v>
      </c>
      <c r="G436" s="54">
        <v>5</v>
      </c>
      <c r="H436" s="54">
        <v>5</v>
      </c>
    </row>
    <row r="437" spans="1:8" hidden="1">
      <c r="A437" s="34" t="s">
        <v>188</v>
      </c>
      <c r="B437" s="4" t="s">
        <v>75</v>
      </c>
      <c r="C437" t="s">
        <v>699</v>
      </c>
      <c r="D437" s="54">
        <v>39</v>
      </c>
      <c r="E437" s="54">
        <v>52</v>
      </c>
      <c r="F437" s="54">
        <v>54</v>
      </c>
      <c r="G437" s="54">
        <v>41</v>
      </c>
      <c r="H437" s="54">
        <v>39</v>
      </c>
    </row>
    <row r="438" spans="1:8" hidden="1">
      <c r="A438" s="34" t="s">
        <v>189</v>
      </c>
      <c r="B438" s="4" t="s">
        <v>75</v>
      </c>
      <c r="C438" t="s">
        <v>636</v>
      </c>
      <c r="D438" s="54">
        <v>0</v>
      </c>
      <c r="E438" s="54">
        <v>2</v>
      </c>
      <c r="F438" s="54">
        <v>2</v>
      </c>
      <c r="G438" s="54">
        <v>0</v>
      </c>
      <c r="H438" s="54">
        <v>1</v>
      </c>
    </row>
    <row r="439" spans="1:8" hidden="1">
      <c r="A439" s="34" t="s">
        <v>190</v>
      </c>
      <c r="B439" s="4" t="s">
        <v>75</v>
      </c>
      <c r="C439" t="s">
        <v>637</v>
      </c>
      <c r="D439" s="54">
        <v>39</v>
      </c>
      <c r="E439" s="54">
        <v>50</v>
      </c>
      <c r="F439" s="54">
        <v>52</v>
      </c>
      <c r="G439" s="54">
        <v>41</v>
      </c>
      <c r="H439" s="54">
        <v>38</v>
      </c>
    </row>
    <row r="440" spans="1:8" hidden="1">
      <c r="A440" s="34" t="s">
        <v>192</v>
      </c>
      <c r="B440" s="4" t="s">
        <v>75</v>
      </c>
      <c r="C440" t="s">
        <v>718</v>
      </c>
      <c r="D440" s="54">
        <v>100</v>
      </c>
      <c r="E440" s="54">
        <v>85</v>
      </c>
      <c r="F440" s="54">
        <v>118</v>
      </c>
      <c r="G440" s="54">
        <v>119</v>
      </c>
      <c r="H440" s="54">
        <v>97</v>
      </c>
    </row>
    <row r="441" spans="1:8" hidden="1">
      <c r="A441" s="34" t="s">
        <v>193</v>
      </c>
      <c r="B441" s="4" t="s">
        <v>75</v>
      </c>
      <c r="C441" t="s">
        <v>638</v>
      </c>
      <c r="D441" s="54">
        <v>18</v>
      </c>
      <c r="E441" s="54">
        <v>3</v>
      </c>
      <c r="F441" s="54">
        <v>23</v>
      </c>
      <c r="G441" s="54">
        <v>18</v>
      </c>
      <c r="H441" s="54">
        <v>16</v>
      </c>
    </row>
    <row r="442" spans="1:8" hidden="1">
      <c r="A442" s="34" t="s">
        <v>197</v>
      </c>
      <c r="B442" s="4" t="s">
        <v>75</v>
      </c>
      <c r="C442" t="s">
        <v>639</v>
      </c>
      <c r="D442" s="54">
        <v>20</v>
      </c>
      <c r="E442" s="54">
        <v>25</v>
      </c>
      <c r="F442" s="54">
        <v>35</v>
      </c>
      <c r="G442" s="54">
        <v>28</v>
      </c>
      <c r="H442" s="54">
        <v>21</v>
      </c>
    </row>
    <row r="443" spans="1:8" hidden="1">
      <c r="A443" s="34" t="s">
        <v>195</v>
      </c>
      <c r="B443" s="4" t="s">
        <v>75</v>
      </c>
      <c r="C443" t="s">
        <v>640</v>
      </c>
      <c r="D443" s="54">
        <v>62</v>
      </c>
      <c r="E443" s="54">
        <v>57</v>
      </c>
      <c r="F443" s="54">
        <v>60</v>
      </c>
      <c r="G443" s="54">
        <v>73</v>
      </c>
      <c r="H443" s="54">
        <v>60</v>
      </c>
    </row>
    <row r="444" spans="1:8" hidden="1">
      <c r="A444" s="34" t="s">
        <v>578</v>
      </c>
      <c r="B444" s="4" t="s">
        <v>69</v>
      </c>
      <c r="C444" t="s">
        <v>747</v>
      </c>
      <c r="D444" s="54">
        <v>24</v>
      </c>
      <c r="E444" s="54">
        <v>17</v>
      </c>
      <c r="F444" s="54">
        <v>18</v>
      </c>
      <c r="G444" s="54">
        <v>19</v>
      </c>
      <c r="H444" s="54">
        <v>7</v>
      </c>
    </row>
    <row r="445" spans="1:8" hidden="1">
      <c r="A445" s="34" t="s">
        <v>579</v>
      </c>
      <c r="B445" s="4" t="s">
        <v>69</v>
      </c>
      <c r="C445" t="s">
        <v>748</v>
      </c>
      <c r="D445" s="54">
        <v>13</v>
      </c>
      <c r="E445" s="54">
        <v>6</v>
      </c>
      <c r="F445" s="54">
        <v>19</v>
      </c>
      <c r="G445" s="54">
        <v>12</v>
      </c>
      <c r="H445" s="54">
        <v>12</v>
      </c>
    </row>
    <row r="446" spans="1:8" hidden="1">
      <c r="A446" s="34" t="s">
        <v>188</v>
      </c>
      <c r="B446" s="4" t="s">
        <v>69</v>
      </c>
      <c r="C446" t="s">
        <v>700</v>
      </c>
      <c r="D446" s="54">
        <v>82</v>
      </c>
      <c r="E446" s="54">
        <v>70</v>
      </c>
      <c r="F446" s="54">
        <v>79</v>
      </c>
      <c r="G446" s="54">
        <v>60</v>
      </c>
      <c r="H446" s="54">
        <v>56</v>
      </c>
    </row>
    <row r="447" spans="1:8" hidden="1">
      <c r="A447" s="34" t="s">
        <v>189</v>
      </c>
      <c r="B447" s="4" t="s">
        <v>69</v>
      </c>
      <c r="C447" t="s">
        <v>641</v>
      </c>
      <c r="D447" s="54">
        <v>29</v>
      </c>
      <c r="E447" s="54">
        <v>24</v>
      </c>
      <c r="F447" s="54">
        <v>19</v>
      </c>
      <c r="G447" s="54">
        <v>16</v>
      </c>
      <c r="H447" s="54">
        <v>22</v>
      </c>
    </row>
    <row r="448" spans="1:8" hidden="1">
      <c r="A448" s="34" t="s">
        <v>190</v>
      </c>
      <c r="B448" s="4" t="s">
        <v>69</v>
      </c>
      <c r="C448" t="s">
        <v>642</v>
      </c>
      <c r="D448" s="54">
        <v>53</v>
      </c>
      <c r="E448" s="54">
        <v>46</v>
      </c>
      <c r="F448" s="54">
        <v>60</v>
      </c>
      <c r="G448" s="54">
        <v>44</v>
      </c>
      <c r="H448" s="54">
        <v>34</v>
      </c>
    </row>
    <row r="449" spans="1:8" hidden="1">
      <c r="A449" s="34" t="s">
        <v>192</v>
      </c>
      <c r="B449" s="4" t="s">
        <v>69</v>
      </c>
      <c r="C449" t="s">
        <v>719</v>
      </c>
      <c r="D449" s="54">
        <v>181</v>
      </c>
      <c r="E449" s="54">
        <v>182</v>
      </c>
      <c r="F449" s="54">
        <v>144</v>
      </c>
      <c r="G449" s="54">
        <v>139</v>
      </c>
      <c r="H449" s="54">
        <v>161</v>
      </c>
    </row>
    <row r="450" spans="1:8" hidden="1">
      <c r="A450" s="34" t="s">
        <v>193</v>
      </c>
      <c r="B450" s="4" t="s">
        <v>69</v>
      </c>
      <c r="C450" t="s">
        <v>643</v>
      </c>
      <c r="D450" s="54">
        <v>19</v>
      </c>
      <c r="E450" s="54">
        <v>24</v>
      </c>
      <c r="F450" s="54">
        <v>7</v>
      </c>
      <c r="G450" s="54">
        <v>14</v>
      </c>
      <c r="H450" s="54">
        <v>27</v>
      </c>
    </row>
    <row r="451" spans="1:8" hidden="1">
      <c r="A451" s="34" t="s">
        <v>197</v>
      </c>
      <c r="B451" s="4" t="s">
        <v>69</v>
      </c>
      <c r="C451" t="s">
        <v>644</v>
      </c>
      <c r="D451" s="54">
        <v>36</v>
      </c>
      <c r="E451" s="54">
        <v>39</v>
      </c>
      <c r="F451" s="54">
        <v>83</v>
      </c>
      <c r="G451" s="54">
        <v>73</v>
      </c>
      <c r="H451" s="54">
        <v>39</v>
      </c>
    </row>
    <row r="452" spans="1:8" hidden="1">
      <c r="A452" s="34" t="s">
        <v>195</v>
      </c>
      <c r="B452" s="4" t="s">
        <v>69</v>
      </c>
      <c r="C452" t="s">
        <v>645</v>
      </c>
      <c r="D452" s="54">
        <v>126</v>
      </c>
      <c r="E452" s="54">
        <v>119</v>
      </c>
      <c r="F452" s="54">
        <v>54</v>
      </c>
      <c r="G452" s="54">
        <v>52</v>
      </c>
      <c r="H452" s="54">
        <v>95</v>
      </c>
    </row>
    <row r="453" spans="1:8" hidden="1">
      <c r="A453" s="34" t="s">
        <v>578</v>
      </c>
      <c r="B453" s="4" t="s">
        <v>59</v>
      </c>
      <c r="C453" t="s">
        <v>749</v>
      </c>
      <c r="D453" s="54">
        <v>0</v>
      </c>
      <c r="E453" s="54">
        <v>0</v>
      </c>
      <c r="F453" s="54">
        <v>0</v>
      </c>
      <c r="G453" s="54">
        <v>0</v>
      </c>
      <c r="H453" s="54">
        <v>0</v>
      </c>
    </row>
    <row r="454" spans="1:8" hidden="1">
      <c r="A454" s="34" t="s">
        <v>579</v>
      </c>
      <c r="B454" s="4" t="s">
        <v>59</v>
      </c>
      <c r="C454" t="s">
        <v>750</v>
      </c>
      <c r="D454" s="54">
        <v>0</v>
      </c>
      <c r="E454" s="54">
        <v>0</v>
      </c>
      <c r="F454" s="54">
        <v>0</v>
      </c>
      <c r="G454" s="54">
        <v>0</v>
      </c>
      <c r="H454" s="54">
        <v>1</v>
      </c>
    </row>
    <row r="455" spans="1:8" hidden="1">
      <c r="A455" s="34" t="s">
        <v>188</v>
      </c>
      <c r="B455" s="4" t="s">
        <v>59</v>
      </c>
      <c r="C455" t="s">
        <v>701</v>
      </c>
      <c r="D455" s="54">
        <v>0</v>
      </c>
      <c r="E455" s="54">
        <v>0</v>
      </c>
      <c r="F455" s="54">
        <v>0</v>
      </c>
      <c r="G455" s="54">
        <v>0</v>
      </c>
      <c r="H455" s="54">
        <v>0</v>
      </c>
    </row>
    <row r="456" spans="1:8" hidden="1">
      <c r="A456" s="34" t="s">
        <v>189</v>
      </c>
      <c r="B456" s="4" t="s">
        <v>59</v>
      </c>
      <c r="C456" t="s">
        <v>646</v>
      </c>
      <c r="D456" s="54">
        <v>0</v>
      </c>
      <c r="E456" s="54">
        <v>0</v>
      </c>
      <c r="F456" s="54">
        <v>0</v>
      </c>
      <c r="G456" s="54">
        <v>0</v>
      </c>
      <c r="H456" s="54">
        <v>0</v>
      </c>
    </row>
    <row r="457" spans="1:8" hidden="1">
      <c r="A457" s="34" t="s">
        <v>190</v>
      </c>
      <c r="B457" s="4" t="s">
        <v>59</v>
      </c>
      <c r="C457" t="s">
        <v>647</v>
      </c>
      <c r="D457" s="54">
        <v>0</v>
      </c>
      <c r="E457" s="54">
        <v>0</v>
      </c>
      <c r="F457" s="54">
        <v>0</v>
      </c>
      <c r="G457" s="54">
        <v>0</v>
      </c>
      <c r="H457" s="54">
        <v>0</v>
      </c>
    </row>
    <row r="458" spans="1:8" hidden="1">
      <c r="A458" s="34" t="s">
        <v>192</v>
      </c>
      <c r="B458" s="4" t="s">
        <v>59</v>
      </c>
      <c r="C458" t="s">
        <v>720</v>
      </c>
      <c r="D458" s="54">
        <v>1</v>
      </c>
      <c r="E458" s="54">
        <v>0</v>
      </c>
      <c r="F458" s="54">
        <v>3</v>
      </c>
      <c r="G458" s="54">
        <v>0</v>
      </c>
      <c r="H458" s="54">
        <v>1</v>
      </c>
    </row>
    <row r="459" spans="1:8" hidden="1">
      <c r="A459" s="34" t="s">
        <v>193</v>
      </c>
      <c r="B459" s="4" t="s">
        <v>59</v>
      </c>
      <c r="C459" t="s">
        <v>648</v>
      </c>
      <c r="D459" s="54">
        <v>0</v>
      </c>
      <c r="E459" s="54">
        <v>0</v>
      </c>
      <c r="F459" s="54">
        <v>1</v>
      </c>
      <c r="G459" s="54">
        <v>0</v>
      </c>
      <c r="H459" s="54">
        <v>0</v>
      </c>
    </row>
    <row r="460" spans="1:8" hidden="1">
      <c r="A460" s="34" t="s">
        <v>197</v>
      </c>
      <c r="B460" s="4" t="s">
        <v>59</v>
      </c>
      <c r="C460" t="s">
        <v>649</v>
      </c>
      <c r="D460" s="54">
        <v>0</v>
      </c>
      <c r="E460" s="54">
        <v>0</v>
      </c>
      <c r="F460" s="54">
        <v>1</v>
      </c>
      <c r="G460" s="54">
        <v>0</v>
      </c>
      <c r="H460" s="54">
        <v>1</v>
      </c>
    </row>
    <row r="461" spans="1:8" hidden="1">
      <c r="A461" s="34" t="s">
        <v>195</v>
      </c>
      <c r="B461" s="4" t="s">
        <v>59</v>
      </c>
      <c r="C461" t="s">
        <v>650</v>
      </c>
      <c r="D461" s="54">
        <v>1</v>
      </c>
      <c r="E461" s="54">
        <v>0</v>
      </c>
      <c r="F461" s="54">
        <v>1</v>
      </c>
      <c r="G461" s="54">
        <v>0</v>
      </c>
      <c r="H461" s="54">
        <v>0</v>
      </c>
    </row>
    <row r="462" spans="1:8" hidden="1">
      <c r="A462" s="34" t="s">
        <v>578</v>
      </c>
      <c r="B462" s="4" t="s">
        <v>60</v>
      </c>
      <c r="C462" t="s">
        <v>751</v>
      </c>
      <c r="D462" s="54">
        <v>0</v>
      </c>
      <c r="E462" s="54">
        <v>0</v>
      </c>
      <c r="F462" s="54">
        <v>0</v>
      </c>
      <c r="G462" s="54">
        <v>0</v>
      </c>
      <c r="H462" s="54">
        <v>0</v>
      </c>
    </row>
    <row r="463" spans="1:8" hidden="1">
      <c r="A463" s="34" t="s">
        <v>579</v>
      </c>
      <c r="B463" s="4" t="s">
        <v>60</v>
      </c>
      <c r="C463" t="s">
        <v>752</v>
      </c>
      <c r="D463" s="54">
        <v>0</v>
      </c>
      <c r="E463" s="54">
        <v>0</v>
      </c>
      <c r="F463" s="54">
        <v>0</v>
      </c>
      <c r="G463" s="54">
        <v>0</v>
      </c>
      <c r="H463" s="54">
        <v>0</v>
      </c>
    </row>
    <row r="464" spans="1:8" hidden="1">
      <c r="A464" s="34" t="s">
        <v>188</v>
      </c>
      <c r="B464" s="4" t="s">
        <v>60</v>
      </c>
      <c r="C464" t="s">
        <v>702</v>
      </c>
      <c r="D464" s="54">
        <v>0</v>
      </c>
      <c r="E464" s="54">
        <v>1</v>
      </c>
      <c r="F464" s="54">
        <v>1</v>
      </c>
      <c r="G464" s="54">
        <v>2</v>
      </c>
      <c r="H464" s="54">
        <v>1</v>
      </c>
    </row>
    <row r="465" spans="1:8" hidden="1">
      <c r="A465" s="34" t="s">
        <v>189</v>
      </c>
      <c r="B465" s="4" t="s">
        <v>60</v>
      </c>
      <c r="C465" t="s">
        <v>656</v>
      </c>
      <c r="D465" s="54">
        <v>0</v>
      </c>
      <c r="E465" s="54">
        <v>0</v>
      </c>
      <c r="F465" s="54">
        <v>1</v>
      </c>
      <c r="G465" s="54">
        <v>1</v>
      </c>
      <c r="H465" s="54">
        <v>1</v>
      </c>
    </row>
    <row r="466" spans="1:8" hidden="1">
      <c r="A466" s="34" t="s">
        <v>190</v>
      </c>
      <c r="B466" s="4" t="s">
        <v>60</v>
      </c>
      <c r="C466" t="s">
        <v>657</v>
      </c>
      <c r="D466" s="54">
        <v>0</v>
      </c>
      <c r="E466" s="54">
        <v>1</v>
      </c>
      <c r="F466" s="54">
        <v>0</v>
      </c>
      <c r="G466" s="54">
        <v>1</v>
      </c>
      <c r="H466" s="54">
        <v>0</v>
      </c>
    </row>
    <row r="467" spans="1:8" hidden="1">
      <c r="A467" s="34" t="s">
        <v>192</v>
      </c>
      <c r="B467" s="4" t="s">
        <v>60</v>
      </c>
      <c r="C467" t="s">
        <v>721</v>
      </c>
      <c r="D467" s="54">
        <v>0</v>
      </c>
      <c r="E467" s="54">
        <v>4</v>
      </c>
      <c r="F467" s="54">
        <v>3</v>
      </c>
      <c r="G467" s="54">
        <v>3</v>
      </c>
      <c r="H467" s="54">
        <v>5</v>
      </c>
    </row>
    <row r="468" spans="1:8" hidden="1">
      <c r="A468" s="34" t="s">
        <v>193</v>
      </c>
      <c r="B468" s="4" t="s">
        <v>60</v>
      </c>
      <c r="C468" t="s">
        <v>658</v>
      </c>
      <c r="D468" s="54">
        <v>0</v>
      </c>
      <c r="E468" s="54">
        <v>0</v>
      </c>
      <c r="F468" s="54">
        <v>0</v>
      </c>
      <c r="G468" s="54">
        <v>1</v>
      </c>
      <c r="H468" s="54">
        <v>0</v>
      </c>
    </row>
    <row r="469" spans="1:8" hidden="1">
      <c r="A469" s="34" t="s">
        <v>197</v>
      </c>
      <c r="B469" s="4" t="s">
        <v>60</v>
      </c>
      <c r="C469" t="s">
        <v>659</v>
      </c>
      <c r="D469" s="54">
        <v>0</v>
      </c>
      <c r="E469" s="54">
        <v>0</v>
      </c>
      <c r="F469" s="54">
        <v>0</v>
      </c>
      <c r="G469" s="54">
        <v>1</v>
      </c>
      <c r="H469" s="54">
        <v>0</v>
      </c>
    </row>
    <row r="470" spans="1:8" hidden="1">
      <c r="A470" s="34" t="s">
        <v>195</v>
      </c>
      <c r="B470" s="4" t="s">
        <v>60</v>
      </c>
      <c r="C470" t="s">
        <v>660</v>
      </c>
      <c r="D470" s="54">
        <v>0</v>
      </c>
      <c r="E470" s="54">
        <v>4</v>
      </c>
      <c r="F470" s="54">
        <v>3</v>
      </c>
      <c r="G470" s="54">
        <v>1</v>
      </c>
      <c r="H470" s="54">
        <v>5</v>
      </c>
    </row>
    <row r="471" spans="1:8" hidden="1">
      <c r="A471" s="34" t="s">
        <v>578</v>
      </c>
      <c r="B471" s="4" t="s">
        <v>61</v>
      </c>
      <c r="C471" t="s">
        <v>753</v>
      </c>
      <c r="D471" s="54">
        <v>8</v>
      </c>
      <c r="E471" s="54">
        <v>7</v>
      </c>
      <c r="F471" s="54">
        <v>4</v>
      </c>
      <c r="G471" s="54">
        <v>2</v>
      </c>
      <c r="H471" s="54">
        <v>3</v>
      </c>
    </row>
    <row r="472" spans="1:8" hidden="1">
      <c r="A472" s="34" t="s">
        <v>579</v>
      </c>
      <c r="B472" s="4" t="s">
        <v>61</v>
      </c>
      <c r="C472" t="s">
        <v>754</v>
      </c>
      <c r="D472" s="54">
        <v>10</v>
      </c>
      <c r="E472" s="54">
        <v>1</v>
      </c>
      <c r="F472" s="54">
        <v>15</v>
      </c>
      <c r="G472" s="54">
        <v>8</v>
      </c>
      <c r="H472" s="54">
        <v>10</v>
      </c>
    </row>
    <row r="473" spans="1:8" hidden="1">
      <c r="A473" s="34" t="s">
        <v>188</v>
      </c>
      <c r="B473" s="4" t="s">
        <v>61</v>
      </c>
      <c r="C473" t="s">
        <v>703</v>
      </c>
      <c r="D473" s="54">
        <v>68</v>
      </c>
      <c r="E473" s="54">
        <v>60</v>
      </c>
      <c r="F473" s="54">
        <v>67</v>
      </c>
      <c r="G473" s="54">
        <v>59</v>
      </c>
      <c r="H473" s="54">
        <v>65</v>
      </c>
    </row>
    <row r="474" spans="1:8" hidden="1">
      <c r="A474" s="34" t="s">
        <v>189</v>
      </c>
      <c r="B474" s="4" t="s">
        <v>61</v>
      </c>
      <c r="C474" t="s">
        <v>661</v>
      </c>
      <c r="D474" s="54">
        <v>0</v>
      </c>
      <c r="E474" s="54">
        <v>0</v>
      </c>
      <c r="F474" s="54">
        <v>1</v>
      </c>
      <c r="G474" s="54">
        <v>0</v>
      </c>
      <c r="H474" s="54">
        <v>0</v>
      </c>
    </row>
    <row r="475" spans="1:8" hidden="1">
      <c r="A475" s="34" t="s">
        <v>190</v>
      </c>
      <c r="B475" s="4" t="s">
        <v>61</v>
      </c>
      <c r="C475" t="s">
        <v>662</v>
      </c>
      <c r="D475" s="54">
        <v>68</v>
      </c>
      <c r="E475" s="54">
        <v>60</v>
      </c>
      <c r="F475" s="54">
        <v>66</v>
      </c>
      <c r="G475" s="54">
        <v>59</v>
      </c>
      <c r="H475" s="54">
        <v>65</v>
      </c>
    </row>
    <row r="476" spans="1:8" hidden="1">
      <c r="A476" s="34" t="s">
        <v>192</v>
      </c>
      <c r="B476" s="4" t="s">
        <v>61</v>
      </c>
      <c r="C476" t="s">
        <v>722</v>
      </c>
      <c r="D476" s="54">
        <v>97</v>
      </c>
      <c r="E476" s="54">
        <v>136</v>
      </c>
      <c r="F476" s="54">
        <v>133</v>
      </c>
      <c r="G476" s="54">
        <v>117</v>
      </c>
      <c r="H476" s="54">
        <v>121</v>
      </c>
    </row>
    <row r="477" spans="1:8" hidden="1">
      <c r="A477" s="34" t="s">
        <v>193</v>
      </c>
      <c r="B477" s="4" t="s">
        <v>61</v>
      </c>
      <c r="C477" t="s">
        <v>663</v>
      </c>
      <c r="D477" s="54">
        <v>0</v>
      </c>
      <c r="E477" s="54">
        <v>0</v>
      </c>
      <c r="F477" s="54">
        <v>0</v>
      </c>
      <c r="G477" s="54">
        <v>0</v>
      </c>
      <c r="H477" s="54">
        <v>0</v>
      </c>
    </row>
    <row r="478" spans="1:8" hidden="1">
      <c r="A478" s="34" t="s">
        <v>197</v>
      </c>
      <c r="B478" s="4" t="s">
        <v>61</v>
      </c>
      <c r="C478" t="s">
        <v>664</v>
      </c>
      <c r="D478" s="54">
        <v>42</v>
      </c>
      <c r="E478" s="54">
        <v>63</v>
      </c>
      <c r="F478" s="54">
        <v>64</v>
      </c>
      <c r="G478" s="54">
        <v>62</v>
      </c>
      <c r="H478" s="54">
        <v>58</v>
      </c>
    </row>
    <row r="479" spans="1:8" hidden="1">
      <c r="A479" s="34" t="s">
        <v>195</v>
      </c>
      <c r="B479" s="4" t="s">
        <v>61</v>
      </c>
      <c r="C479" t="s">
        <v>665</v>
      </c>
      <c r="D479" s="54">
        <v>55</v>
      </c>
      <c r="E479" s="54">
        <v>73</v>
      </c>
      <c r="F479" s="54">
        <v>69</v>
      </c>
      <c r="G479" s="54">
        <v>55</v>
      </c>
      <c r="H479" s="54">
        <v>63</v>
      </c>
    </row>
    <row r="480" spans="1:8" hidden="1">
      <c r="A480" s="34" t="s">
        <v>578</v>
      </c>
      <c r="B480" s="4" t="s">
        <v>62</v>
      </c>
      <c r="C480" t="s">
        <v>755</v>
      </c>
      <c r="D480" s="54">
        <v>0</v>
      </c>
      <c r="E480" s="54">
        <v>0</v>
      </c>
      <c r="F480" s="54">
        <v>1</v>
      </c>
      <c r="G480" s="54">
        <v>0</v>
      </c>
      <c r="H480" s="54">
        <v>0</v>
      </c>
    </row>
    <row r="481" spans="1:8" hidden="1">
      <c r="A481" s="34" t="s">
        <v>579</v>
      </c>
      <c r="B481" s="4" t="s">
        <v>62</v>
      </c>
      <c r="C481" t="s">
        <v>756</v>
      </c>
      <c r="D481" s="54">
        <v>0</v>
      </c>
      <c r="E481" s="54">
        <v>0</v>
      </c>
      <c r="F481" s="54">
        <v>2</v>
      </c>
      <c r="G481" s="54">
        <v>0</v>
      </c>
      <c r="H481" s="54">
        <v>1</v>
      </c>
    </row>
    <row r="482" spans="1:8" hidden="1">
      <c r="A482" s="34" t="s">
        <v>188</v>
      </c>
      <c r="B482" s="4" t="s">
        <v>62</v>
      </c>
      <c r="C482" t="s">
        <v>704</v>
      </c>
      <c r="D482" s="54">
        <v>2</v>
      </c>
      <c r="E482" s="54">
        <v>2</v>
      </c>
      <c r="F482" s="54">
        <v>4</v>
      </c>
      <c r="G482" s="54">
        <v>1</v>
      </c>
      <c r="H482" s="54">
        <v>1</v>
      </c>
    </row>
    <row r="483" spans="1:8" hidden="1">
      <c r="A483" s="34" t="s">
        <v>189</v>
      </c>
      <c r="B483" s="4" t="s">
        <v>62</v>
      </c>
      <c r="C483" t="s">
        <v>666</v>
      </c>
      <c r="D483" s="54">
        <v>0</v>
      </c>
      <c r="E483" s="54">
        <v>1</v>
      </c>
      <c r="F483" s="54">
        <v>3</v>
      </c>
      <c r="G483" s="54">
        <v>1</v>
      </c>
      <c r="H483" s="54">
        <v>0</v>
      </c>
    </row>
    <row r="484" spans="1:8" hidden="1">
      <c r="A484" s="34" t="s">
        <v>190</v>
      </c>
      <c r="B484" s="4" t="s">
        <v>62</v>
      </c>
      <c r="C484" t="s">
        <v>667</v>
      </c>
      <c r="D484" s="54">
        <v>2</v>
      </c>
      <c r="E484" s="54">
        <v>1</v>
      </c>
      <c r="F484" s="54">
        <v>1</v>
      </c>
      <c r="G484" s="54">
        <v>0</v>
      </c>
      <c r="H484" s="54">
        <v>1</v>
      </c>
    </row>
    <row r="485" spans="1:8" hidden="1">
      <c r="A485" s="34" t="s">
        <v>192</v>
      </c>
      <c r="B485" s="4" t="s">
        <v>62</v>
      </c>
      <c r="C485" t="s">
        <v>723</v>
      </c>
      <c r="D485" s="54">
        <v>3</v>
      </c>
      <c r="E485" s="54">
        <v>5</v>
      </c>
      <c r="F485" s="54">
        <v>3</v>
      </c>
      <c r="G485" s="54">
        <v>1</v>
      </c>
      <c r="H485" s="54">
        <v>5</v>
      </c>
    </row>
    <row r="486" spans="1:8" hidden="1">
      <c r="A486" s="34" t="s">
        <v>193</v>
      </c>
      <c r="B486" s="4" t="s">
        <v>62</v>
      </c>
      <c r="C486" t="s">
        <v>668</v>
      </c>
      <c r="D486" s="54">
        <v>0</v>
      </c>
      <c r="E486" s="54">
        <v>0</v>
      </c>
      <c r="F486" s="54">
        <v>0</v>
      </c>
      <c r="G486" s="54">
        <v>0</v>
      </c>
      <c r="H486" s="54">
        <v>1</v>
      </c>
    </row>
    <row r="487" spans="1:8" hidden="1">
      <c r="A487" s="34" t="s">
        <v>197</v>
      </c>
      <c r="B487" s="4" t="s">
        <v>62</v>
      </c>
      <c r="C487" t="s">
        <v>669</v>
      </c>
      <c r="D487" s="54">
        <v>0</v>
      </c>
      <c r="E487" s="54">
        <v>0</v>
      </c>
      <c r="F487" s="54">
        <v>1</v>
      </c>
      <c r="G487" s="54">
        <v>0</v>
      </c>
      <c r="H487" s="54">
        <v>1</v>
      </c>
    </row>
    <row r="488" spans="1:8" hidden="1">
      <c r="A488" s="34" t="s">
        <v>195</v>
      </c>
      <c r="B488" s="4" t="s">
        <v>62</v>
      </c>
      <c r="C488" t="s">
        <v>670</v>
      </c>
      <c r="D488" s="54">
        <v>3</v>
      </c>
      <c r="E488" s="54">
        <v>5</v>
      </c>
      <c r="F488" s="54">
        <v>2</v>
      </c>
      <c r="G488" s="54">
        <v>1</v>
      </c>
      <c r="H488" s="54">
        <v>3</v>
      </c>
    </row>
    <row r="489" spans="1:8" hidden="1">
      <c r="A489" s="34" t="s">
        <v>578</v>
      </c>
      <c r="B489" s="45" t="s">
        <v>484</v>
      </c>
      <c r="C489" t="s">
        <v>757</v>
      </c>
      <c r="D489" s="54">
        <v>20</v>
      </c>
      <c r="E489" s="54">
        <v>20</v>
      </c>
      <c r="F489" s="54">
        <v>8</v>
      </c>
      <c r="G489" s="54">
        <v>9</v>
      </c>
      <c r="H489" s="54">
        <v>11</v>
      </c>
    </row>
    <row r="490" spans="1:8" hidden="1">
      <c r="A490" s="34" t="s">
        <v>579</v>
      </c>
      <c r="B490" s="45" t="s">
        <v>484</v>
      </c>
      <c r="C490" t="s">
        <v>758</v>
      </c>
      <c r="D490" s="54">
        <v>28</v>
      </c>
      <c r="E490" s="54">
        <v>22</v>
      </c>
      <c r="F490" s="54">
        <v>42</v>
      </c>
      <c r="G490" s="54">
        <v>36</v>
      </c>
      <c r="H490" s="54">
        <v>35</v>
      </c>
    </row>
    <row r="491" spans="1:8" hidden="1">
      <c r="A491" s="34" t="s">
        <v>188</v>
      </c>
      <c r="B491" s="45" t="s">
        <v>484</v>
      </c>
      <c r="C491" t="s">
        <v>705</v>
      </c>
      <c r="D491" s="54">
        <v>165</v>
      </c>
      <c r="E491" s="54">
        <v>154</v>
      </c>
      <c r="F491" s="54">
        <v>153</v>
      </c>
      <c r="G491" s="54">
        <v>158</v>
      </c>
      <c r="H491" s="54">
        <v>165</v>
      </c>
    </row>
    <row r="492" spans="1:8" hidden="1">
      <c r="A492" s="34" t="s">
        <v>189</v>
      </c>
      <c r="B492" s="45" t="s">
        <v>484</v>
      </c>
      <c r="C492" t="s">
        <v>671</v>
      </c>
      <c r="D492" s="54">
        <v>45</v>
      </c>
      <c r="E492" s="54">
        <v>40</v>
      </c>
      <c r="F492" s="54">
        <v>41</v>
      </c>
      <c r="G492" s="54">
        <v>55</v>
      </c>
      <c r="H492" s="54">
        <v>56</v>
      </c>
    </row>
    <row r="493" spans="1:8" hidden="1">
      <c r="A493" s="34" t="s">
        <v>190</v>
      </c>
      <c r="B493" s="45" t="s">
        <v>484</v>
      </c>
      <c r="C493" t="s">
        <v>672</v>
      </c>
      <c r="D493" s="54">
        <v>120</v>
      </c>
      <c r="E493" s="54">
        <v>114</v>
      </c>
      <c r="F493" s="54">
        <v>112</v>
      </c>
      <c r="G493" s="54">
        <v>103</v>
      </c>
      <c r="H493" s="54">
        <v>109</v>
      </c>
    </row>
    <row r="494" spans="1:8" hidden="1">
      <c r="A494" s="34" t="s">
        <v>192</v>
      </c>
      <c r="B494" s="45" t="s">
        <v>484</v>
      </c>
      <c r="C494" t="s">
        <v>724</v>
      </c>
      <c r="D494" s="54">
        <v>303</v>
      </c>
      <c r="E494" s="54">
        <v>328</v>
      </c>
      <c r="F494" s="54">
        <v>365</v>
      </c>
      <c r="G494" s="54">
        <v>331</v>
      </c>
      <c r="H494" s="54">
        <v>311</v>
      </c>
    </row>
    <row r="495" spans="1:8" hidden="1">
      <c r="A495" s="34" t="s">
        <v>193</v>
      </c>
      <c r="B495" s="45" t="s">
        <v>484</v>
      </c>
      <c r="C495" t="s">
        <v>673</v>
      </c>
      <c r="D495" s="54">
        <v>27</v>
      </c>
      <c r="E495" s="54">
        <v>25</v>
      </c>
      <c r="F495" s="54">
        <v>28</v>
      </c>
      <c r="G495" s="54">
        <v>39</v>
      </c>
      <c r="H495" s="54">
        <v>34</v>
      </c>
    </row>
    <row r="496" spans="1:8" hidden="1">
      <c r="A496" s="34" t="s">
        <v>197</v>
      </c>
      <c r="B496" s="45" t="s">
        <v>484</v>
      </c>
      <c r="C496" t="s">
        <v>674</v>
      </c>
      <c r="D496" s="54">
        <v>96</v>
      </c>
      <c r="E496" s="54">
        <v>111</v>
      </c>
      <c r="F496" s="54">
        <v>132</v>
      </c>
      <c r="G496" s="54">
        <v>113</v>
      </c>
      <c r="H496" s="54">
        <v>100</v>
      </c>
    </row>
    <row r="497" spans="1:8" hidden="1">
      <c r="A497" s="34" t="s">
        <v>195</v>
      </c>
      <c r="B497" s="45" t="s">
        <v>484</v>
      </c>
      <c r="C497" t="s">
        <v>675</v>
      </c>
      <c r="D497" s="54">
        <v>180</v>
      </c>
      <c r="E497" s="54">
        <v>192</v>
      </c>
      <c r="F497" s="54">
        <v>205</v>
      </c>
      <c r="G497" s="54">
        <v>179</v>
      </c>
      <c r="H497" s="54">
        <v>177</v>
      </c>
    </row>
    <row r="498" spans="1:8" hidden="1">
      <c r="A498" s="34" t="s">
        <v>578</v>
      </c>
      <c r="B498" s="4" t="s">
        <v>503</v>
      </c>
      <c r="C498" t="s">
        <v>759</v>
      </c>
      <c r="D498" s="54">
        <v>30</v>
      </c>
      <c r="E498" s="54">
        <v>22</v>
      </c>
      <c r="F498" s="54">
        <v>20</v>
      </c>
      <c r="G498" s="54">
        <v>20</v>
      </c>
      <c r="H498" s="54">
        <v>12</v>
      </c>
    </row>
    <row r="499" spans="1:8" hidden="1">
      <c r="A499" s="34" t="s">
        <v>579</v>
      </c>
      <c r="B499" s="4" t="s">
        <v>503</v>
      </c>
      <c r="C499" t="s">
        <v>760</v>
      </c>
      <c r="D499" s="54">
        <v>33</v>
      </c>
      <c r="E499" s="54">
        <v>26</v>
      </c>
      <c r="F499" s="54">
        <v>34</v>
      </c>
      <c r="G499" s="54">
        <v>28</v>
      </c>
      <c r="H499" s="54">
        <v>28</v>
      </c>
    </row>
    <row r="500" spans="1:8" hidden="1">
      <c r="A500" s="34" t="s">
        <v>188</v>
      </c>
      <c r="B500" s="4" t="s">
        <v>503</v>
      </c>
      <c r="C500" t="s">
        <v>706</v>
      </c>
      <c r="D500" s="54">
        <v>149</v>
      </c>
      <c r="E500" s="54">
        <v>120</v>
      </c>
      <c r="F500" s="54">
        <v>129</v>
      </c>
      <c r="G500" s="54">
        <v>117</v>
      </c>
      <c r="H500" s="54">
        <v>109</v>
      </c>
    </row>
    <row r="501" spans="1:8" hidden="1">
      <c r="A501" s="34" t="s">
        <v>189</v>
      </c>
      <c r="B501" s="4" t="s">
        <v>503</v>
      </c>
      <c r="C501" t="s">
        <v>676</v>
      </c>
      <c r="D501" s="54">
        <v>63</v>
      </c>
      <c r="E501" s="54">
        <v>40</v>
      </c>
      <c r="F501" s="54">
        <v>43</v>
      </c>
      <c r="G501" s="54">
        <v>41</v>
      </c>
      <c r="H501" s="54">
        <v>52</v>
      </c>
    </row>
    <row r="502" spans="1:8" hidden="1">
      <c r="A502" s="34" t="s">
        <v>190</v>
      </c>
      <c r="B502" s="4" t="s">
        <v>503</v>
      </c>
      <c r="C502" t="s">
        <v>677</v>
      </c>
      <c r="D502" s="54">
        <v>86</v>
      </c>
      <c r="E502" s="54">
        <v>80</v>
      </c>
      <c r="F502" s="54">
        <v>86</v>
      </c>
      <c r="G502" s="54">
        <v>76</v>
      </c>
      <c r="H502" s="54">
        <v>57</v>
      </c>
    </row>
    <row r="503" spans="1:8" hidden="1">
      <c r="A503" s="34" t="s">
        <v>192</v>
      </c>
      <c r="B503" s="4" t="s">
        <v>503</v>
      </c>
      <c r="C503" t="s">
        <v>725</v>
      </c>
      <c r="D503" s="54">
        <v>316</v>
      </c>
      <c r="E503" s="54">
        <v>292</v>
      </c>
      <c r="F503" s="54">
        <v>291</v>
      </c>
      <c r="G503" s="54">
        <v>277</v>
      </c>
      <c r="H503" s="54">
        <v>287</v>
      </c>
    </row>
    <row r="504" spans="1:8" hidden="1">
      <c r="A504" s="34" t="s">
        <v>193</v>
      </c>
      <c r="B504" s="4" t="s">
        <v>503</v>
      </c>
      <c r="C504" t="s">
        <v>678</v>
      </c>
      <c r="D504" s="54">
        <v>45</v>
      </c>
      <c r="E504" s="54">
        <v>46</v>
      </c>
      <c r="F504" s="54">
        <v>33</v>
      </c>
      <c r="G504" s="54">
        <v>44</v>
      </c>
      <c r="H504" s="54">
        <v>50</v>
      </c>
    </row>
    <row r="505" spans="1:8" hidden="1">
      <c r="A505" s="34" t="s">
        <v>197</v>
      </c>
      <c r="B505" s="4" t="s">
        <v>503</v>
      </c>
      <c r="C505" t="s">
        <v>679</v>
      </c>
      <c r="D505" s="54">
        <v>57</v>
      </c>
      <c r="E505" s="54">
        <v>53</v>
      </c>
      <c r="F505" s="54">
        <v>110</v>
      </c>
      <c r="G505" s="54">
        <v>102</v>
      </c>
      <c r="H505" s="54">
        <v>60</v>
      </c>
    </row>
    <row r="506" spans="1:8" hidden="1">
      <c r="A506" s="34" t="s">
        <v>195</v>
      </c>
      <c r="B506" s="4" t="s">
        <v>503</v>
      </c>
      <c r="C506" t="s">
        <v>680</v>
      </c>
      <c r="D506" s="54">
        <v>214</v>
      </c>
      <c r="E506" s="54">
        <v>193</v>
      </c>
      <c r="F506" s="54">
        <v>148</v>
      </c>
      <c r="G506" s="54">
        <v>131</v>
      </c>
      <c r="H506" s="54">
        <v>177</v>
      </c>
    </row>
    <row r="507" spans="1:8" hidden="1">
      <c r="A507" s="34" t="s">
        <v>578</v>
      </c>
      <c r="B507" s="55" t="s">
        <v>103</v>
      </c>
      <c r="C507" t="s">
        <v>761</v>
      </c>
      <c r="D507" s="54">
        <v>85</v>
      </c>
      <c r="E507" s="54">
        <v>73</v>
      </c>
      <c r="F507" s="54">
        <v>61</v>
      </c>
      <c r="G507" s="54">
        <v>53</v>
      </c>
      <c r="H507" s="54">
        <v>59</v>
      </c>
    </row>
    <row r="508" spans="1:8" hidden="1">
      <c r="A508" s="34" t="s">
        <v>579</v>
      </c>
      <c r="B508" s="55" t="s">
        <v>103</v>
      </c>
      <c r="C508" t="s">
        <v>762</v>
      </c>
      <c r="D508" s="54">
        <v>123</v>
      </c>
      <c r="E508" s="54">
        <v>104</v>
      </c>
      <c r="F508" s="54">
        <v>142</v>
      </c>
      <c r="G508" s="54">
        <v>120</v>
      </c>
      <c r="H508" s="54">
        <v>126</v>
      </c>
    </row>
    <row r="509" spans="1:8" hidden="1">
      <c r="A509" s="34" t="s">
        <v>188</v>
      </c>
      <c r="B509" s="55" t="s">
        <v>103</v>
      </c>
      <c r="C509" t="s">
        <v>707</v>
      </c>
      <c r="D509" s="54">
        <v>599</v>
      </c>
      <c r="E509" s="54">
        <v>558</v>
      </c>
      <c r="F509" s="54">
        <v>583</v>
      </c>
      <c r="G509" s="54">
        <v>571</v>
      </c>
      <c r="H509" s="54">
        <v>560</v>
      </c>
    </row>
    <row r="510" spans="1:8" hidden="1">
      <c r="A510" s="34" t="s">
        <v>189</v>
      </c>
      <c r="B510" s="55" t="s">
        <v>103</v>
      </c>
      <c r="C510" t="s">
        <v>651</v>
      </c>
      <c r="D510" s="54">
        <v>227</v>
      </c>
      <c r="E510" s="54">
        <v>179</v>
      </c>
      <c r="F510" s="54">
        <v>209</v>
      </c>
      <c r="G510" s="54">
        <v>201</v>
      </c>
      <c r="H510" s="54">
        <v>232</v>
      </c>
    </row>
    <row r="511" spans="1:8" hidden="1">
      <c r="A511" s="34" t="s">
        <v>190</v>
      </c>
      <c r="B511" s="55" t="s">
        <v>103</v>
      </c>
      <c r="C511" t="s">
        <v>652</v>
      </c>
      <c r="D511" s="54">
        <v>372</v>
      </c>
      <c r="E511" s="54">
        <v>379</v>
      </c>
      <c r="F511" s="54">
        <v>374</v>
      </c>
      <c r="G511" s="54">
        <v>370</v>
      </c>
      <c r="H511" s="54">
        <v>328</v>
      </c>
    </row>
    <row r="512" spans="1:8" hidden="1">
      <c r="A512" s="34" t="s">
        <v>192</v>
      </c>
      <c r="B512" s="55" t="s">
        <v>103</v>
      </c>
      <c r="C512" t="s">
        <v>726</v>
      </c>
      <c r="D512" s="54">
        <v>1178</v>
      </c>
      <c r="E512" s="54">
        <v>1183</v>
      </c>
      <c r="F512" s="54">
        <v>1220</v>
      </c>
      <c r="G512" s="54">
        <v>1197</v>
      </c>
      <c r="H512" s="54">
        <v>1186</v>
      </c>
    </row>
    <row r="513" spans="1:8" hidden="1">
      <c r="A513" s="34" t="s">
        <v>193</v>
      </c>
      <c r="B513" s="55" t="s">
        <v>103</v>
      </c>
      <c r="C513" t="s">
        <v>653</v>
      </c>
      <c r="D513" s="54">
        <v>143</v>
      </c>
      <c r="E513" s="54">
        <v>145</v>
      </c>
      <c r="F513" s="54">
        <v>147</v>
      </c>
      <c r="G513" s="54">
        <v>163</v>
      </c>
      <c r="H513" s="54">
        <v>176</v>
      </c>
    </row>
    <row r="514" spans="1:8" hidden="1">
      <c r="A514" s="34" t="s">
        <v>197</v>
      </c>
      <c r="B514" s="55" t="s">
        <v>103</v>
      </c>
      <c r="C514" t="s">
        <v>654</v>
      </c>
      <c r="D514" s="54">
        <v>280</v>
      </c>
      <c r="E514" s="54">
        <v>319</v>
      </c>
      <c r="F514" s="54">
        <v>386</v>
      </c>
      <c r="G514" s="54">
        <v>357</v>
      </c>
      <c r="H514" s="54">
        <v>304</v>
      </c>
    </row>
    <row r="515" spans="1:8" hidden="1">
      <c r="A515" s="34" t="s">
        <v>195</v>
      </c>
      <c r="B515" s="55" t="s">
        <v>103</v>
      </c>
      <c r="C515" t="s">
        <v>655</v>
      </c>
      <c r="D515" s="54">
        <v>755</v>
      </c>
      <c r="E515" s="54">
        <v>719</v>
      </c>
      <c r="F515" s="54">
        <v>687</v>
      </c>
      <c r="G515" s="54">
        <v>677</v>
      </c>
      <c r="H515" s="54">
        <v>706</v>
      </c>
    </row>
    <row r="516" spans="1:8" hidden="1">
      <c r="A516" s="34" t="s">
        <v>578</v>
      </c>
      <c r="B516" s="4" t="s">
        <v>541</v>
      </c>
      <c r="C516" t="s">
        <v>763</v>
      </c>
      <c r="D516" s="54">
        <v>35</v>
      </c>
      <c r="E516" s="54">
        <v>31</v>
      </c>
      <c r="F516" s="54">
        <v>33</v>
      </c>
      <c r="G516" s="54">
        <v>24</v>
      </c>
      <c r="H516" s="54">
        <v>36</v>
      </c>
    </row>
    <row r="517" spans="1:8" hidden="1">
      <c r="A517" s="34" t="s">
        <v>579</v>
      </c>
      <c r="B517" s="4" t="s">
        <v>541</v>
      </c>
      <c r="C517" t="s">
        <v>764</v>
      </c>
      <c r="D517" s="54">
        <v>62</v>
      </c>
      <c r="E517" s="54">
        <v>56</v>
      </c>
      <c r="F517" s="54">
        <v>66</v>
      </c>
      <c r="G517" s="54">
        <v>56</v>
      </c>
      <c r="H517" s="54">
        <v>63</v>
      </c>
    </row>
    <row r="518" spans="1:8" hidden="1">
      <c r="A518" s="34" t="s">
        <v>188</v>
      </c>
      <c r="B518" s="4" t="s">
        <v>541</v>
      </c>
      <c r="C518" t="s">
        <v>708</v>
      </c>
      <c r="D518" s="54">
        <v>285</v>
      </c>
      <c r="E518" s="54">
        <v>284</v>
      </c>
      <c r="F518" s="54">
        <v>301</v>
      </c>
      <c r="G518" s="54">
        <v>296</v>
      </c>
      <c r="H518" s="54">
        <v>286</v>
      </c>
    </row>
    <row r="519" spans="1:8" hidden="1">
      <c r="A519" s="34" t="s">
        <v>189</v>
      </c>
      <c r="B519" s="4" t="s">
        <v>541</v>
      </c>
      <c r="C519" t="s">
        <v>681</v>
      </c>
      <c r="D519" s="54">
        <v>119</v>
      </c>
      <c r="E519" s="54">
        <v>99</v>
      </c>
      <c r="F519" s="54">
        <v>125</v>
      </c>
      <c r="G519" s="54">
        <v>105</v>
      </c>
      <c r="H519" s="54">
        <v>124</v>
      </c>
    </row>
    <row r="520" spans="1:8" hidden="1">
      <c r="A520" s="34" t="s">
        <v>190</v>
      </c>
      <c r="B520" s="4" t="s">
        <v>541</v>
      </c>
      <c r="C520" t="s">
        <v>682</v>
      </c>
      <c r="D520" s="54">
        <v>166</v>
      </c>
      <c r="E520" s="54">
        <v>185</v>
      </c>
      <c r="F520" s="54">
        <v>176</v>
      </c>
      <c r="G520" s="54">
        <v>191</v>
      </c>
      <c r="H520" s="54">
        <v>162</v>
      </c>
    </row>
    <row r="521" spans="1:8" hidden="1">
      <c r="A521" s="34" t="s">
        <v>192</v>
      </c>
      <c r="B521" s="4" t="s">
        <v>541</v>
      </c>
      <c r="C521" t="s">
        <v>727</v>
      </c>
      <c r="D521" s="54">
        <v>559</v>
      </c>
      <c r="E521" s="54">
        <v>563</v>
      </c>
      <c r="F521" s="54">
        <v>564</v>
      </c>
      <c r="G521" s="54">
        <v>589</v>
      </c>
      <c r="H521" s="54">
        <v>588</v>
      </c>
    </row>
    <row r="522" spans="1:8" hidden="1">
      <c r="A522" s="34" t="s">
        <v>193</v>
      </c>
      <c r="B522" s="4" t="s">
        <v>541</v>
      </c>
      <c r="C522" t="s">
        <v>683</v>
      </c>
      <c r="D522" s="54">
        <v>71</v>
      </c>
      <c r="E522" s="54">
        <v>74</v>
      </c>
      <c r="F522" s="54">
        <v>86</v>
      </c>
      <c r="G522" s="54">
        <v>80</v>
      </c>
      <c r="H522" s="54">
        <v>92</v>
      </c>
    </row>
    <row r="523" spans="1:8" hidden="1">
      <c r="A523" s="34" t="s">
        <v>197</v>
      </c>
      <c r="B523" s="4" t="s">
        <v>541</v>
      </c>
      <c r="C523" t="s">
        <v>684</v>
      </c>
      <c r="D523" s="54">
        <v>127</v>
      </c>
      <c r="E523" s="54">
        <v>155</v>
      </c>
      <c r="F523" s="54">
        <v>144</v>
      </c>
      <c r="G523" s="54">
        <v>142</v>
      </c>
      <c r="H523" s="54">
        <v>144</v>
      </c>
    </row>
    <row r="524" spans="1:8" hidden="1">
      <c r="A524" s="34" t="s">
        <v>195</v>
      </c>
      <c r="B524" s="4" t="s">
        <v>541</v>
      </c>
      <c r="C524" t="s">
        <v>685</v>
      </c>
      <c r="D524" s="54">
        <v>361</v>
      </c>
      <c r="E524" s="54">
        <v>334</v>
      </c>
      <c r="F524" s="54">
        <v>334</v>
      </c>
      <c r="G524" s="54">
        <v>367</v>
      </c>
      <c r="H524" s="54">
        <v>352</v>
      </c>
    </row>
    <row r="525" spans="1:8" hidden="1">
      <c r="A525" s="34" t="s">
        <v>578</v>
      </c>
      <c r="B525" s="4" t="s">
        <v>77</v>
      </c>
      <c r="C525" t="s">
        <v>765</v>
      </c>
      <c r="D525" s="54">
        <v>0</v>
      </c>
      <c r="E525" s="54">
        <v>0</v>
      </c>
      <c r="F525" s="54">
        <v>0</v>
      </c>
      <c r="G525" s="54">
        <v>0</v>
      </c>
      <c r="H525" s="54">
        <v>0</v>
      </c>
    </row>
    <row r="526" spans="1:8" hidden="1">
      <c r="A526" s="34" t="s">
        <v>579</v>
      </c>
      <c r="B526" s="4" t="s">
        <v>77</v>
      </c>
      <c r="C526" t="s">
        <v>766</v>
      </c>
      <c r="D526" s="54">
        <v>0</v>
      </c>
      <c r="E526" s="54">
        <v>0</v>
      </c>
      <c r="F526" s="54">
        <v>0</v>
      </c>
      <c r="G526" s="54">
        <v>0</v>
      </c>
      <c r="H526" s="54">
        <v>0</v>
      </c>
    </row>
    <row r="527" spans="1:8" hidden="1">
      <c r="A527" s="34" t="s">
        <v>188</v>
      </c>
      <c r="B527" s="4" t="s">
        <v>77</v>
      </c>
      <c r="C527" t="s">
        <v>709</v>
      </c>
      <c r="D527" s="54">
        <v>0</v>
      </c>
      <c r="E527" s="54">
        <v>0</v>
      </c>
      <c r="F527" s="54">
        <v>0</v>
      </c>
      <c r="G527" s="54">
        <v>0</v>
      </c>
      <c r="H527" s="54">
        <v>0</v>
      </c>
    </row>
    <row r="528" spans="1:8" hidden="1">
      <c r="A528" s="34" t="s">
        <v>189</v>
      </c>
      <c r="B528" s="4" t="s">
        <v>77</v>
      </c>
      <c r="C528" t="s">
        <v>686</v>
      </c>
      <c r="D528" s="54">
        <v>0</v>
      </c>
      <c r="E528" s="54">
        <v>0</v>
      </c>
      <c r="F528" s="54">
        <v>0</v>
      </c>
      <c r="G528" s="54">
        <v>0</v>
      </c>
      <c r="H528" s="54">
        <v>0</v>
      </c>
    </row>
    <row r="529" spans="1:8" hidden="1">
      <c r="A529" s="34" t="s">
        <v>190</v>
      </c>
      <c r="B529" s="4" t="s">
        <v>77</v>
      </c>
      <c r="C529" t="s">
        <v>687</v>
      </c>
      <c r="D529" s="54">
        <v>0</v>
      </c>
      <c r="E529" s="54">
        <v>0</v>
      </c>
      <c r="F529" s="54">
        <v>0</v>
      </c>
      <c r="G529" s="54">
        <v>0</v>
      </c>
      <c r="H529" s="54">
        <v>0</v>
      </c>
    </row>
    <row r="530" spans="1:8" hidden="1">
      <c r="A530" s="34" t="s">
        <v>192</v>
      </c>
      <c r="B530" s="4" t="s">
        <v>77</v>
      </c>
      <c r="C530" t="s">
        <v>728</v>
      </c>
      <c r="D530" s="54">
        <v>0</v>
      </c>
      <c r="E530" s="54">
        <v>0</v>
      </c>
      <c r="F530" s="54">
        <v>0</v>
      </c>
      <c r="G530" s="54">
        <v>0</v>
      </c>
      <c r="H530" s="54">
        <v>0</v>
      </c>
    </row>
    <row r="531" spans="1:8" hidden="1">
      <c r="A531" s="34" t="s">
        <v>193</v>
      </c>
      <c r="B531" s="4" t="s">
        <v>77</v>
      </c>
      <c r="C531" t="s">
        <v>688</v>
      </c>
      <c r="D531" s="54">
        <v>0</v>
      </c>
      <c r="E531" s="54">
        <v>0</v>
      </c>
      <c r="F531" s="54">
        <v>0</v>
      </c>
      <c r="G531" s="54">
        <v>0</v>
      </c>
      <c r="H531" s="54">
        <v>0</v>
      </c>
    </row>
    <row r="532" spans="1:8" hidden="1">
      <c r="A532" s="34" t="s">
        <v>197</v>
      </c>
      <c r="B532" s="4" t="s">
        <v>77</v>
      </c>
      <c r="C532" t="s">
        <v>689</v>
      </c>
      <c r="D532" s="54">
        <v>0</v>
      </c>
      <c r="E532" s="54">
        <v>0</v>
      </c>
      <c r="F532" s="54">
        <v>0</v>
      </c>
      <c r="G532" s="54">
        <v>0</v>
      </c>
      <c r="H532" s="54">
        <v>0</v>
      </c>
    </row>
    <row r="533" spans="1:8" hidden="1">
      <c r="A533" s="34" t="s">
        <v>195</v>
      </c>
      <c r="B533" s="4" t="s">
        <v>77</v>
      </c>
      <c r="C533" t="s">
        <v>690</v>
      </c>
      <c r="D533" s="54">
        <v>0</v>
      </c>
      <c r="E533" s="54">
        <v>0</v>
      </c>
      <c r="F533" s="54">
        <v>0</v>
      </c>
      <c r="G533" s="54">
        <v>0</v>
      </c>
      <c r="H533" s="54">
        <v>0</v>
      </c>
    </row>
    <row r="536" spans="1:8">
      <c r="B536" s="3"/>
      <c r="C536" s="4"/>
    </row>
  </sheetData>
  <autoFilter ref="A1:H533">
    <filterColumn colId="0">
      <filters>
        <filter val="All Cancer Types*"/>
      </filters>
    </filterColumn>
  </autoFilter>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6">
    <tabColor indexed="47"/>
  </sheetPr>
  <dimension ref="A1:H533"/>
  <sheetViews>
    <sheetView zoomScale="85" workbookViewId="0">
      <pane ySplit="1" topLeftCell="A2" activePane="bottomLeft" state="frozen"/>
      <selection sqref="A1:XFD1048576"/>
      <selection pane="bottomLeft" sqref="A1:XFD1048576"/>
    </sheetView>
  </sheetViews>
  <sheetFormatPr defaultRowHeight="12.75"/>
  <cols>
    <col min="1" max="1" width="36.85546875" customWidth="1"/>
    <col min="2" max="2" width="19" customWidth="1"/>
    <col min="3" max="3" width="38.5703125" customWidth="1"/>
    <col min="4" max="6" width="14.85546875" customWidth="1"/>
    <col min="7" max="7" width="12.28515625" customWidth="1"/>
    <col min="8" max="8" width="11.140625" customWidth="1"/>
  </cols>
  <sheetData>
    <row r="1" spans="1:8" ht="12.75" customHeight="1">
      <c r="A1" t="s">
        <v>222</v>
      </c>
      <c r="B1" t="s">
        <v>223</v>
      </c>
      <c r="C1" t="s">
        <v>224</v>
      </c>
      <c r="D1" s="16">
        <v>42369</v>
      </c>
      <c r="E1" s="16">
        <v>42460</v>
      </c>
      <c r="F1" s="16">
        <v>42551</v>
      </c>
      <c r="G1" s="16">
        <v>42643</v>
      </c>
      <c r="H1" s="16">
        <v>42735</v>
      </c>
    </row>
    <row r="2" spans="1:8">
      <c r="A2" t="s">
        <v>63</v>
      </c>
      <c r="B2" s="4" t="s">
        <v>72</v>
      </c>
      <c r="C2" s="4" t="s">
        <v>215</v>
      </c>
      <c r="D2" s="42">
        <v>350</v>
      </c>
      <c r="E2" s="42">
        <v>315</v>
      </c>
      <c r="F2" s="42">
        <v>328</v>
      </c>
      <c r="G2" s="42">
        <v>372</v>
      </c>
      <c r="H2" s="42">
        <v>340</v>
      </c>
    </row>
    <row r="3" spans="1:8">
      <c r="A3" t="s">
        <v>114</v>
      </c>
      <c r="B3" s="4" t="s">
        <v>72</v>
      </c>
      <c r="C3" s="4" t="s">
        <v>225</v>
      </c>
      <c r="D3" s="42">
        <v>294</v>
      </c>
      <c r="E3" s="42">
        <v>258</v>
      </c>
      <c r="F3" s="42">
        <v>290</v>
      </c>
      <c r="G3" s="42">
        <v>311</v>
      </c>
      <c r="H3" s="42">
        <v>273</v>
      </c>
    </row>
    <row r="4" spans="1:8">
      <c r="A4" t="s">
        <v>123</v>
      </c>
      <c r="B4" s="4" t="s">
        <v>72</v>
      </c>
      <c r="C4" s="4" t="s">
        <v>226</v>
      </c>
      <c r="D4" s="42">
        <v>56</v>
      </c>
      <c r="E4" s="42">
        <v>57</v>
      </c>
      <c r="F4" s="42">
        <v>38</v>
      </c>
      <c r="G4" s="42">
        <v>61</v>
      </c>
      <c r="H4" s="42">
        <v>67</v>
      </c>
    </row>
    <row r="5" spans="1:8">
      <c r="A5" t="s">
        <v>128</v>
      </c>
      <c r="B5" s="4" t="s">
        <v>72</v>
      </c>
      <c r="C5" s="4" t="s">
        <v>227</v>
      </c>
      <c r="D5" s="42">
        <v>98</v>
      </c>
      <c r="E5" s="42">
        <v>91</v>
      </c>
      <c r="F5" s="42">
        <v>78</v>
      </c>
      <c r="G5" s="42">
        <v>100</v>
      </c>
      <c r="H5" s="42">
        <v>126</v>
      </c>
    </row>
    <row r="6" spans="1:8">
      <c r="A6" t="s">
        <v>228</v>
      </c>
      <c r="B6" s="4" t="s">
        <v>72</v>
      </c>
      <c r="C6" s="4" t="s">
        <v>229</v>
      </c>
      <c r="D6" s="42">
        <v>51</v>
      </c>
      <c r="E6" s="42">
        <v>49</v>
      </c>
      <c r="F6" s="42">
        <v>53</v>
      </c>
      <c r="G6" s="42">
        <v>48</v>
      </c>
      <c r="H6" s="42">
        <v>66</v>
      </c>
    </row>
    <row r="7" spans="1:8">
      <c r="A7" t="s">
        <v>230</v>
      </c>
      <c r="B7" s="4" t="s">
        <v>72</v>
      </c>
      <c r="C7" s="4" t="s">
        <v>231</v>
      </c>
      <c r="D7" s="42">
        <v>47</v>
      </c>
      <c r="E7" s="42">
        <v>42</v>
      </c>
      <c r="F7" s="42">
        <v>25</v>
      </c>
      <c r="G7" s="42">
        <v>52</v>
      </c>
      <c r="H7" s="42">
        <v>60</v>
      </c>
    </row>
    <row r="8" spans="1:8">
      <c r="A8" t="s">
        <v>146</v>
      </c>
      <c r="B8" s="4" t="s">
        <v>72</v>
      </c>
      <c r="C8" s="4" t="s">
        <v>232</v>
      </c>
      <c r="D8" s="42">
        <v>2</v>
      </c>
      <c r="E8" s="42">
        <v>0</v>
      </c>
      <c r="F8" s="42">
        <v>2</v>
      </c>
      <c r="G8" s="42">
        <v>0</v>
      </c>
      <c r="H8" s="42">
        <v>1</v>
      </c>
    </row>
    <row r="9" spans="1:8">
      <c r="A9" t="s">
        <v>233</v>
      </c>
      <c r="B9" s="4" t="s">
        <v>72</v>
      </c>
      <c r="C9" s="4" t="s">
        <v>234</v>
      </c>
      <c r="D9" s="42">
        <v>1</v>
      </c>
      <c r="E9" s="42">
        <v>0</v>
      </c>
      <c r="F9" s="42">
        <v>1</v>
      </c>
      <c r="G9" s="42">
        <v>0</v>
      </c>
      <c r="H9" s="42">
        <v>0</v>
      </c>
    </row>
    <row r="10" spans="1:8">
      <c r="A10" t="s">
        <v>235</v>
      </c>
      <c r="B10" s="4" t="s">
        <v>72</v>
      </c>
      <c r="C10" s="4" t="s">
        <v>236</v>
      </c>
      <c r="D10" s="42">
        <v>1</v>
      </c>
      <c r="E10" s="42">
        <v>0</v>
      </c>
      <c r="F10" s="42">
        <v>1</v>
      </c>
      <c r="G10" s="42">
        <v>0</v>
      </c>
      <c r="H10" s="42">
        <v>1</v>
      </c>
    </row>
    <row r="11" spans="1:8">
      <c r="A11" t="s">
        <v>159</v>
      </c>
      <c r="B11" s="4" t="s">
        <v>72</v>
      </c>
      <c r="C11" s="4" t="s">
        <v>237</v>
      </c>
      <c r="D11" s="42">
        <v>59</v>
      </c>
      <c r="E11" s="42">
        <v>45</v>
      </c>
      <c r="F11" s="42">
        <v>61</v>
      </c>
      <c r="G11" s="42">
        <v>59</v>
      </c>
      <c r="H11" s="42">
        <v>50</v>
      </c>
    </row>
    <row r="12" spans="1:8">
      <c r="A12" t="s">
        <v>238</v>
      </c>
      <c r="B12" s="4" t="s">
        <v>72</v>
      </c>
      <c r="C12" s="4" t="s">
        <v>239</v>
      </c>
      <c r="D12" s="42">
        <v>51</v>
      </c>
      <c r="E12" s="42">
        <v>30</v>
      </c>
      <c r="F12" s="42">
        <v>49</v>
      </c>
      <c r="G12" s="42">
        <v>50</v>
      </c>
      <c r="H12" s="42">
        <v>44</v>
      </c>
    </row>
    <row r="13" spans="1:8">
      <c r="A13" t="s">
        <v>240</v>
      </c>
      <c r="B13" s="4" t="s">
        <v>72</v>
      </c>
      <c r="C13" s="4" t="s">
        <v>241</v>
      </c>
      <c r="D13" s="42">
        <v>8</v>
      </c>
      <c r="E13" s="42">
        <v>15</v>
      </c>
      <c r="F13" s="42">
        <v>12</v>
      </c>
      <c r="G13" s="42">
        <v>9</v>
      </c>
      <c r="H13" s="42">
        <v>6</v>
      </c>
    </row>
    <row r="14" spans="1:8">
      <c r="A14" t="s">
        <v>173</v>
      </c>
      <c r="B14" s="4" t="s">
        <v>72</v>
      </c>
      <c r="C14" s="4" t="s">
        <v>242</v>
      </c>
      <c r="D14" s="42">
        <v>14</v>
      </c>
      <c r="E14" s="42">
        <v>8</v>
      </c>
      <c r="F14" s="42">
        <v>7</v>
      </c>
      <c r="G14" s="42">
        <v>8</v>
      </c>
      <c r="H14" s="42">
        <v>13</v>
      </c>
    </row>
    <row r="15" spans="1:8">
      <c r="A15" t="s">
        <v>176</v>
      </c>
      <c r="B15" s="43" t="s">
        <v>72</v>
      </c>
      <c r="C15" s="4" t="s">
        <v>243</v>
      </c>
      <c r="D15" s="42">
        <v>25</v>
      </c>
      <c r="E15" s="42">
        <v>31</v>
      </c>
      <c r="F15" s="42">
        <v>34</v>
      </c>
      <c r="G15" s="42">
        <v>39</v>
      </c>
      <c r="H15" s="42">
        <v>30</v>
      </c>
    </row>
    <row r="16" spans="1:8">
      <c r="A16" t="s">
        <v>178</v>
      </c>
      <c r="B16" s="4" t="s">
        <v>72</v>
      </c>
      <c r="C16" s="4" t="s">
        <v>244</v>
      </c>
      <c r="D16" s="42">
        <v>14</v>
      </c>
      <c r="E16" s="42">
        <v>15</v>
      </c>
      <c r="F16" s="42">
        <v>14</v>
      </c>
      <c r="G16" s="42">
        <v>22</v>
      </c>
      <c r="H16" s="42">
        <v>14</v>
      </c>
    </row>
    <row r="17" spans="1:8">
      <c r="A17" t="s">
        <v>180</v>
      </c>
      <c r="B17" s="4" t="s">
        <v>72</v>
      </c>
      <c r="C17" s="4" t="s">
        <v>245</v>
      </c>
      <c r="D17" s="42">
        <v>15</v>
      </c>
      <c r="E17" s="42">
        <v>12</v>
      </c>
      <c r="F17" s="42">
        <v>19</v>
      </c>
      <c r="G17" s="42">
        <v>26</v>
      </c>
      <c r="H17" s="42">
        <v>7</v>
      </c>
    </row>
    <row r="18" spans="1:8">
      <c r="A18" t="s">
        <v>182</v>
      </c>
      <c r="B18" s="44" t="s">
        <v>72</v>
      </c>
      <c r="C18" s="4" t="s">
        <v>246</v>
      </c>
      <c r="D18" s="42">
        <v>8</v>
      </c>
      <c r="E18" s="42">
        <v>3</v>
      </c>
      <c r="F18" s="42">
        <v>2</v>
      </c>
      <c r="G18" s="42">
        <v>5</v>
      </c>
      <c r="H18" s="42">
        <v>3</v>
      </c>
    </row>
    <row r="19" spans="1:8">
      <c r="A19" t="s">
        <v>184</v>
      </c>
      <c r="B19" s="43" t="s">
        <v>72</v>
      </c>
      <c r="C19" s="4" t="s">
        <v>247</v>
      </c>
      <c r="D19" s="42">
        <v>34</v>
      </c>
      <c r="E19" s="42">
        <v>32</v>
      </c>
      <c r="F19" s="42">
        <v>34</v>
      </c>
      <c r="G19" s="42">
        <v>34</v>
      </c>
      <c r="H19" s="42">
        <v>29</v>
      </c>
    </row>
    <row r="20" spans="1:8">
      <c r="A20" t="s">
        <v>248</v>
      </c>
      <c r="B20" s="4" t="s">
        <v>72</v>
      </c>
      <c r="C20" s="4" t="s">
        <v>249</v>
      </c>
      <c r="D20" s="42">
        <v>81</v>
      </c>
      <c r="E20" s="42">
        <v>78</v>
      </c>
      <c r="F20" s="42">
        <v>77</v>
      </c>
      <c r="G20" s="42">
        <v>79</v>
      </c>
      <c r="H20" s="42">
        <v>67</v>
      </c>
    </row>
    <row r="21" spans="1:8">
      <c r="A21" t="s">
        <v>63</v>
      </c>
      <c r="B21" s="4" t="s">
        <v>66</v>
      </c>
      <c r="C21" s="4" t="s">
        <v>210</v>
      </c>
      <c r="D21" s="42">
        <v>103</v>
      </c>
      <c r="E21" s="42">
        <v>82</v>
      </c>
      <c r="F21" s="42">
        <v>98</v>
      </c>
      <c r="G21" s="42">
        <v>117</v>
      </c>
      <c r="H21" s="42">
        <v>93</v>
      </c>
    </row>
    <row r="22" spans="1:8">
      <c r="A22" t="s">
        <v>114</v>
      </c>
      <c r="B22" s="4" t="s">
        <v>66</v>
      </c>
      <c r="C22" s="4" t="s">
        <v>250</v>
      </c>
      <c r="D22" s="42">
        <v>98</v>
      </c>
      <c r="E22" s="42">
        <v>81</v>
      </c>
      <c r="F22" s="42">
        <v>93</v>
      </c>
      <c r="G22" s="42">
        <v>114</v>
      </c>
      <c r="H22" s="42">
        <v>87</v>
      </c>
    </row>
    <row r="23" spans="1:8">
      <c r="A23" t="s">
        <v>123</v>
      </c>
      <c r="B23" s="4" t="s">
        <v>66</v>
      </c>
      <c r="C23" s="4" t="s">
        <v>251</v>
      </c>
      <c r="D23" s="42">
        <v>5</v>
      </c>
      <c r="E23" s="42">
        <v>1</v>
      </c>
      <c r="F23" s="42">
        <v>5</v>
      </c>
      <c r="G23" s="42">
        <v>3</v>
      </c>
      <c r="H23" s="42">
        <v>6</v>
      </c>
    </row>
    <row r="24" spans="1:8">
      <c r="A24" t="s">
        <v>128</v>
      </c>
      <c r="B24" s="4" t="s">
        <v>66</v>
      </c>
      <c r="C24" s="4" t="s">
        <v>252</v>
      </c>
      <c r="D24" s="42">
        <v>18</v>
      </c>
      <c r="E24" s="42">
        <v>19</v>
      </c>
      <c r="F24" s="42">
        <v>21</v>
      </c>
      <c r="G24" s="42">
        <v>17</v>
      </c>
      <c r="H24" s="42">
        <v>14</v>
      </c>
    </row>
    <row r="25" spans="1:8">
      <c r="A25" t="s">
        <v>228</v>
      </c>
      <c r="B25" s="4" t="s">
        <v>66</v>
      </c>
      <c r="C25" s="4" t="s">
        <v>253</v>
      </c>
      <c r="D25" s="42">
        <v>18</v>
      </c>
      <c r="E25" s="42">
        <v>18</v>
      </c>
      <c r="F25" s="42">
        <v>21</v>
      </c>
      <c r="G25" s="42">
        <v>16</v>
      </c>
      <c r="H25" s="42">
        <v>12</v>
      </c>
    </row>
    <row r="26" spans="1:8">
      <c r="A26" t="s">
        <v>230</v>
      </c>
      <c r="B26" s="4" t="s">
        <v>66</v>
      </c>
      <c r="C26" s="4" t="s">
        <v>254</v>
      </c>
      <c r="D26" s="42">
        <v>0</v>
      </c>
      <c r="E26" s="42">
        <v>1</v>
      </c>
      <c r="F26" s="42">
        <v>0</v>
      </c>
      <c r="G26" s="42">
        <v>1</v>
      </c>
      <c r="H26" s="42">
        <v>2</v>
      </c>
    </row>
    <row r="27" spans="1:8">
      <c r="A27" t="s">
        <v>146</v>
      </c>
      <c r="B27" s="4" t="s">
        <v>66</v>
      </c>
      <c r="C27" s="4" t="s">
        <v>255</v>
      </c>
      <c r="D27" s="42">
        <v>3</v>
      </c>
      <c r="E27" s="42">
        <v>0</v>
      </c>
      <c r="F27" s="42">
        <v>1</v>
      </c>
      <c r="G27" s="42">
        <v>0</v>
      </c>
      <c r="H27" s="42">
        <v>1</v>
      </c>
    </row>
    <row r="28" spans="1:8">
      <c r="A28" t="s">
        <v>233</v>
      </c>
      <c r="B28" s="4" t="s">
        <v>66</v>
      </c>
      <c r="C28" s="4" t="s">
        <v>256</v>
      </c>
      <c r="D28" s="42">
        <v>2</v>
      </c>
      <c r="E28" s="42">
        <v>0</v>
      </c>
      <c r="F28" s="42">
        <v>0</v>
      </c>
      <c r="G28" s="42">
        <v>0</v>
      </c>
      <c r="H28" s="42">
        <v>0</v>
      </c>
    </row>
    <row r="29" spans="1:8">
      <c r="A29" t="s">
        <v>235</v>
      </c>
      <c r="B29" s="4" t="s">
        <v>66</v>
      </c>
      <c r="C29" s="4" t="s">
        <v>257</v>
      </c>
      <c r="D29" s="42">
        <v>1</v>
      </c>
      <c r="E29" s="42">
        <v>0</v>
      </c>
      <c r="F29" s="42">
        <v>1</v>
      </c>
      <c r="G29" s="42">
        <v>0</v>
      </c>
      <c r="H29" s="42">
        <v>1</v>
      </c>
    </row>
    <row r="30" spans="1:8">
      <c r="A30" t="s">
        <v>159</v>
      </c>
      <c r="B30" s="4" t="s">
        <v>66</v>
      </c>
      <c r="C30" s="4" t="s">
        <v>258</v>
      </c>
      <c r="D30" s="42">
        <v>16</v>
      </c>
      <c r="E30" s="42">
        <v>14</v>
      </c>
      <c r="F30" s="42">
        <v>16</v>
      </c>
      <c r="G30" s="42">
        <v>18</v>
      </c>
      <c r="H30" s="42">
        <v>20</v>
      </c>
    </row>
    <row r="31" spans="1:8">
      <c r="A31" t="s">
        <v>238</v>
      </c>
      <c r="B31" s="4" t="s">
        <v>66</v>
      </c>
      <c r="C31" s="4" t="s">
        <v>259</v>
      </c>
      <c r="D31" s="42">
        <v>12</v>
      </c>
      <c r="E31" s="42">
        <v>14</v>
      </c>
      <c r="F31" s="42">
        <v>12</v>
      </c>
      <c r="G31" s="42">
        <v>16</v>
      </c>
      <c r="H31" s="42">
        <v>17</v>
      </c>
    </row>
    <row r="32" spans="1:8">
      <c r="A32" t="s">
        <v>240</v>
      </c>
      <c r="B32" s="4" t="s">
        <v>66</v>
      </c>
      <c r="C32" s="4" t="s">
        <v>260</v>
      </c>
      <c r="D32" s="42">
        <v>4</v>
      </c>
      <c r="E32" s="42">
        <v>0</v>
      </c>
      <c r="F32" s="42">
        <v>4</v>
      </c>
      <c r="G32" s="42">
        <v>2</v>
      </c>
      <c r="H32" s="42">
        <v>3</v>
      </c>
    </row>
    <row r="33" spans="1:8">
      <c r="A33" t="s">
        <v>173</v>
      </c>
      <c r="B33" s="43" t="s">
        <v>66</v>
      </c>
      <c r="C33" s="4" t="s">
        <v>261</v>
      </c>
      <c r="D33" s="42">
        <v>3</v>
      </c>
      <c r="E33" s="42">
        <v>0</v>
      </c>
      <c r="F33" s="42">
        <v>0</v>
      </c>
      <c r="G33" s="42">
        <v>1</v>
      </c>
      <c r="H33" s="42">
        <v>1</v>
      </c>
    </row>
    <row r="34" spans="1:8">
      <c r="A34" t="s">
        <v>176</v>
      </c>
      <c r="B34" s="4" t="s">
        <v>66</v>
      </c>
      <c r="C34" s="4" t="s">
        <v>262</v>
      </c>
      <c r="D34" s="42">
        <v>8</v>
      </c>
      <c r="E34" s="42">
        <v>9</v>
      </c>
      <c r="F34" s="42">
        <v>13</v>
      </c>
      <c r="G34" s="42">
        <v>18</v>
      </c>
      <c r="H34" s="42">
        <v>8</v>
      </c>
    </row>
    <row r="35" spans="1:8">
      <c r="A35" t="s">
        <v>178</v>
      </c>
      <c r="B35" s="4" t="s">
        <v>66</v>
      </c>
      <c r="C35" s="4" t="s">
        <v>263</v>
      </c>
      <c r="D35" s="42">
        <v>6</v>
      </c>
      <c r="E35" s="42">
        <v>2</v>
      </c>
      <c r="F35" s="42">
        <v>4</v>
      </c>
      <c r="G35" s="42">
        <v>12</v>
      </c>
      <c r="H35" s="42">
        <v>7</v>
      </c>
    </row>
    <row r="36" spans="1:8">
      <c r="A36" t="s">
        <v>180</v>
      </c>
      <c r="B36" s="44" t="s">
        <v>66</v>
      </c>
      <c r="C36" s="4" t="s">
        <v>264</v>
      </c>
      <c r="D36" s="42">
        <v>11</v>
      </c>
      <c r="E36" s="42">
        <v>6</v>
      </c>
      <c r="F36" s="42">
        <v>13</v>
      </c>
      <c r="G36" s="42">
        <v>8</v>
      </c>
      <c r="H36" s="42">
        <v>3</v>
      </c>
    </row>
    <row r="37" spans="1:8">
      <c r="A37" t="s">
        <v>182</v>
      </c>
      <c r="B37" s="43" t="s">
        <v>66</v>
      </c>
      <c r="C37" s="4" t="s">
        <v>265</v>
      </c>
      <c r="D37" s="42">
        <v>7</v>
      </c>
      <c r="E37" s="42">
        <v>6</v>
      </c>
      <c r="F37" s="42">
        <v>3</v>
      </c>
      <c r="G37" s="42">
        <v>5</v>
      </c>
      <c r="H37" s="42">
        <v>3</v>
      </c>
    </row>
    <row r="38" spans="1:8">
      <c r="A38" t="s">
        <v>184</v>
      </c>
      <c r="B38" s="4" t="s">
        <v>66</v>
      </c>
      <c r="C38" s="4" t="s">
        <v>266</v>
      </c>
      <c r="D38" s="42">
        <v>15</v>
      </c>
      <c r="E38" s="42">
        <v>10</v>
      </c>
      <c r="F38" s="42">
        <v>9</v>
      </c>
      <c r="G38" s="42">
        <v>13</v>
      </c>
      <c r="H38" s="42">
        <v>9</v>
      </c>
    </row>
    <row r="39" spans="1:8">
      <c r="A39" t="s">
        <v>248</v>
      </c>
      <c r="B39" s="4" t="s">
        <v>66</v>
      </c>
      <c r="C39" s="4" t="s">
        <v>267</v>
      </c>
      <c r="D39" s="42">
        <v>16</v>
      </c>
      <c r="E39" s="42">
        <v>16</v>
      </c>
      <c r="F39" s="42">
        <v>18</v>
      </c>
      <c r="G39" s="42">
        <v>25</v>
      </c>
      <c r="H39" s="42">
        <v>27</v>
      </c>
    </row>
    <row r="40" spans="1:8">
      <c r="A40" t="s">
        <v>63</v>
      </c>
      <c r="B40" s="4" t="s">
        <v>67</v>
      </c>
      <c r="C40" s="4" t="s">
        <v>211</v>
      </c>
      <c r="D40" s="42">
        <v>157</v>
      </c>
      <c r="E40" s="42">
        <v>144</v>
      </c>
      <c r="F40" s="42">
        <v>144</v>
      </c>
      <c r="G40" s="42">
        <v>138</v>
      </c>
      <c r="H40" s="42">
        <v>117</v>
      </c>
    </row>
    <row r="41" spans="1:8">
      <c r="A41" t="s">
        <v>114</v>
      </c>
      <c r="B41" s="4" t="s">
        <v>67</v>
      </c>
      <c r="C41" s="4" t="s">
        <v>268</v>
      </c>
      <c r="D41" s="42">
        <v>150</v>
      </c>
      <c r="E41" s="42">
        <v>131</v>
      </c>
      <c r="F41" s="42">
        <v>131</v>
      </c>
      <c r="G41" s="42">
        <v>131</v>
      </c>
      <c r="H41" s="42">
        <v>115</v>
      </c>
    </row>
    <row r="42" spans="1:8">
      <c r="A42" t="s">
        <v>123</v>
      </c>
      <c r="B42" s="4" t="s">
        <v>67</v>
      </c>
      <c r="C42" s="4" t="s">
        <v>269</v>
      </c>
      <c r="D42" s="42">
        <v>7</v>
      </c>
      <c r="E42" s="42">
        <v>13</v>
      </c>
      <c r="F42" s="42">
        <v>13</v>
      </c>
      <c r="G42" s="42">
        <v>7</v>
      </c>
      <c r="H42" s="42">
        <v>2</v>
      </c>
    </row>
    <row r="43" spans="1:8">
      <c r="A43" t="s">
        <v>128</v>
      </c>
      <c r="B43" s="4" t="s">
        <v>67</v>
      </c>
      <c r="C43" s="4" t="s">
        <v>270</v>
      </c>
      <c r="D43" s="42">
        <v>28</v>
      </c>
      <c r="E43" s="42">
        <v>29</v>
      </c>
      <c r="F43" s="42">
        <v>25</v>
      </c>
      <c r="G43" s="42">
        <v>12</v>
      </c>
      <c r="H43" s="42">
        <v>19</v>
      </c>
    </row>
    <row r="44" spans="1:8">
      <c r="A44" t="s">
        <v>228</v>
      </c>
      <c r="B44" s="4" t="s">
        <v>67</v>
      </c>
      <c r="C44" s="4" t="s">
        <v>271</v>
      </c>
      <c r="D44" s="42">
        <v>24</v>
      </c>
      <c r="E44" s="42">
        <v>22</v>
      </c>
      <c r="F44" s="42">
        <v>18</v>
      </c>
      <c r="G44" s="42">
        <v>11</v>
      </c>
      <c r="H44" s="42">
        <v>19</v>
      </c>
    </row>
    <row r="45" spans="1:8">
      <c r="A45" t="s">
        <v>230</v>
      </c>
      <c r="B45" s="4" t="s">
        <v>67</v>
      </c>
      <c r="C45" s="4" t="s">
        <v>272</v>
      </c>
      <c r="D45" s="42">
        <v>4</v>
      </c>
      <c r="E45" s="42">
        <v>7</v>
      </c>
      <c r="F45" s="42">
        <v>7</v>
      </c>
      <c r="G45" s="42">
        <v>1</v>
      </c>
      <c r="H45" s="42">
        <v>0</v>
      </c>
    </row>
    <row r="46" spans="1:8">
      <c r="A46" t="s">
        <v>146</v>
      </c>
      <c r="B46" s="4" t="s">
        <v>67</v>
      </c>
      <c r="C46" s="4" t="s">
        <v>273</v>
      </c>
      <c r="D46" s="42">
        <v>1</v>
      </c>
      <c r="E46" s="42">
        <v>0</v>
      </c>
      <c r="F46" s="42">
        <v>0</v>
      </c>
      <c r="G46" s="42">
        <v>1</v>
      </c>
      <c r="H46" s="42">
        <v>0</v>
      </c>
    </row>
    <row r="47" spans="1:8">
      <c r="A47" t="s">
        <v>233</v>
      </c>
      <c r="B47" s="4" t="s">
        <v>67</v>
      </c>
      <c r="C47" s="4" t="s">
        <v>274</v>
      </c>
      <c r="D47" s="42">
        <v>1</v>
      </c>
      <c r="E47" s="42">
        <v>0</v>
      </c>
      <c r="F47" s="42">
        <v>0</v>
      </c>
      <c r="G47" s="42">
        <v>0</v>
      </c>
      <c r="H47" s="42">
        <v>0</v>
      </c>
    </row>
    <row r="48" spans="1:8">
      <c r="A48" t="s">
        <v>235</v>
      </c>
      <c r="B48" s="4" t="s">
        <v>67</v>
      </c>
      <c r="C48" s="4" t="s">
        <v>275</v>
      </c>
      <c r="D48" s="42">
        <v>0</v>
      </c>
      <c r="E48" s="42">
        <v>0</v>
      </c>
      <c r="F48" s="42">
        <v>0</v>
      </c>
      <c r="G48" s="42">
        <v>1</v>
      </c>
      <c r="H48" s="42">
        <v>0</v>
      </c>
    </row>
    <row r="49" spans="1:8">
      <c r="A49" t="s">
        <v>159</v>
      </c>
      <c r="B49" s="4" t="s">
        <v>67</v>
      </c>
      <c r="C49" s="4" t="s">
        <v>276</v>
      </c>
      <c r="D49" s="42">
        <v>25</v>
      </c>
      <c r="E49" s="42">
        <v>25</v>
      </c>
      <c r="F49" s="42">
        <v>31</v>
      </c>
      <c r="G49" s="42">
        <v>27</v>
      </c>
      <c r="H49" s="42">
        <v>13</v>
      </c>
    </row>
    <row r="50" spans="1:8">
      <c r="A50" t="s">
        <v>238</v>
      </c>
      <c r="B50" s="4" t="s">
        <v>67</v>
      </c>
      <c r="C50" s="4" t="s">
        <v>277</v>
      </c>
      <c r="D50" s="42">
        <v>22</v>
      </c>
      <c r="E50" s="42">
        <v>19</v>
      </c>
      <c r="F50" s="42">
        <v>25</v>
      </c>
      <c r="G50" s="42">
        <v>22</v>
      </c>
      <c r="H50" s="42">
        <v>11</v>
      </c>
    </row>
    <row r="51" spans="1:8">
      <c r="A51" t="s">
        <v>240</v>
      </c>
      <c r="B51" s="43" t="s">
        <v>67</v>
      </c>
      <c r="C51" s="4" t="s">
        <v>278</v>
      </c>
      <c r="D51" s="42">
        <v>3</v>
      </c>
      <c r="E51" s="42">
        <v>6</v>
      </c>
      <c r="F51" s="42">
        <v>6</v>
      </c>
      <c r="G51" s="42">
        <v>5</v>
      </c>
      <c r="H51" s="42">
        <v>2</v>
      </c>
    </row>
    <row r="52" spans="1:8">
      <c r="A52" t="s">
        <v>173</v>
      </c>
      <c r="B52" s="4" t="s">
        <v>67</v>
      </c>
      <c r="C52" s="4" t="s">
        <v>279</v>
      </c>
      <c r="D52" s="42">
        <v>3</v>
      </c>
      <c r="E52" s="42">
        <v>0</v>
      </c>
      <c r="F52" s="42">
        <v>3</v>
      </c>
      <c r="G52" s="42">
        <v>1</v>
      </c>
      <c r="H52" s="42">
        <v>2</v>
      </c>
    </row>
    <row r="53" spans="1:8">
      <c r="A53" t="s">
        <v>176</v>
      </c>
      <c r="B53" s="4" t="s">
        <v>67</v>
      </c>
      <c r="C53" s="4" t="s">
        <v>280</v>
      </c>
      <c r="D53" s="42">
        <v>24</v>
      </c>
      <c r="E53" s="42">
        <v>19</v>
      </c>
      <c r="F53" s="42">
        <v>22</v>
      </c>
      <c r="G53" s="42">
        <v>25</v>
      </c>
      <c r="H53" s="42">
        <v>18</v>
      </c>
    </row>
    <row r="54" spans="1:8">
      <c r="A54" t="s">
        <v>178</v>
      </c>
      <c r="B54" s="44" t="s">
        <v>67</v>
      </c>
      <c r="C54" s="4" t="s">
        <v>281</v>
      </c>
      <c r="D54" s="42">
        <v>9</v>
      </c>
      <c r="E54" s="42">
        <v>12</v>
      </c>
      <c r="F54" s="42">
        <v>6</v>
      </c>
      <c r="G54" s="42">
        <v>8</v>
      </c>
      <c r="H54" s="42">
        <v>8</v>
      </c>
    </row>
    <row r="55" spans="1:8">
      <c r="A55" t="s">
        <v>180</v>
      </c>
      <c r="B55" s="43" t="s">
        <v>67</v>
      </c>
      <c r="C55" s="4" t="s">
        <v>282</v>
      </c>
      <c r="D55" s="42">
        <v>3</v>
      </c>
      <c r="E55" s="42">
        <v>4</v>
      </c>
      <c r="F55" s="42">
        <v>11</v>
      </c>
      <c r="G55" s="42">
        <v>6</v>
      </c>
      <c r="H55" s="42">
        <v>11</v>
      </c>
    </row>
    <row r="56" spans="1:8">
      <c r="A56" t="s">
        <v>182</v>
      </c>
      <c r="B56" s="4" t="s">
        <v>67</v>
      </c>
      <c r="C56" s="4" t="s">
        <v>283</v>
      </c>
      <c r="D56" s="42">
        <v>4</v>
      </c>
      <c r="E56" s="42">
        <v>3</v>
      </c>
      <c r="F56" s="42">
        <v>4</v>
      </c>
      <c r="G56" s="42">
        <v>4</v>
      </c>
      <c r="H56" s="42">
        <v>2</v>
      </c>
    </row>
    <row r="57" spans="1:8">
      <c r="A57" t="s">
        <v>184</v>
      </c>
      <c r="B57" s="4" t="s">
        <v>67</v>
      </c>
      <c r="C57" s="4" t="s">
        <v>284</v>
      </c>
      <c r="D57" s="42">
        <v>23</v>
      </c>
      <c r="E57" s="42">
        <v>14</v>
      </c>
      <c r="F57" s="42">
        <v>18</v>
      </c>
      <c r="G57" s="42">
        <v>20</v>
      </c>
      <c r="H57" s="42">
        <v>10</v>
      </c>
    </row>
    <row r="58" spans="1:8">
      <c r="A58" t="s">
        <v>248</v>
      </c>
      <c r="B58" s="4" t="s">
        <v>67</v>
      </c>
      <c r="C58" s="4" t="s">
        <v>285</v>
      </c>
      <c r="D58" s="42">
        <v>37</v>
      </c>
      <c r="E58" s="42">
        <v>38</v>
      </c>
      <c r="F58" s="42">
        <v>24</v>
      </c>
      <c r="G58" s="42">
        <v>34</v>
      </c>
      <c r="H58" s="42">
        <v>34</v>
      </c>
    </row>
    <row r="59" spans="1:8">
      <c r="A59" t="s">
        <v>63</v>
      </c>
      <c r="B59" s="4" t="s">
        <v>68</v>
      </c>
      <c r="C59" s="4" t="s">
        <v>212</v>
      </c>
      <c r="D59" s="42">
        <v>295</v>
      </c>
      <c r="E59" s="42">
        <v>239</v>
      </c>
      <c r="F59" s="42">
        <v>280</v>
      </c>
      <c r="G59" s="42">
        <v>249</v>
      </c>
      <c r="H59" s="42">
        <v>263</v>
      </c>
    </row>
    <row r="60" spans="1:8">
      <c r="A60" t="s">
        <v>114</v>
      </c>
      <c r="B60" s="4" t="s">
        <v>68</v>
      </c>
      <c r="C60" s="4" t="s">
        <v>286</v>
      </c>
      <c r="D60" s="42">
        <v>282</v>
      </c>
      <c r="E60" s="42">
        <v>219</v>
      </c>
      <c r="F60" s="42">
        <v>270</v>
      </c>
      <c r="G60" s="42">
        <v>236</v>
      </c>
      <c r="H60" s="42">
        <v>252</v>
      </c>
    </row>
    <row r="61" spans="1:8">
      <c r="A61" t="s">
        <v>123</v>
      </c>
      <c r="B61" s="4" t="s">
        <v>68</v>
      </c>
      <c r="C61" s="4" t="s">
        <v>287</v>
      </c>
      <c r="D61" s="42">
        <v>13</v>
      </c>
      <c r="E61" s="42">
        <v>20</v>
      </c>
      <c r="F61" s="42">
        <v>10</v>
      </c>
      <c r="G61" s="42">
        <v>13</v>
      </c>
      <c r="H61" s="42">
        <v>11</v>
      </c>
    </row>
    <row r="62" spans="1:8">
      <c r="A62" t="s">
        <v>128</v>
      </c>
      <c r="B62" s="43" t="s">
        <v>68</v>
      </c>
      <c r="C62" s="4" t="s">
        <v>288</v>
      </c>
      <c r="D62" s="42">
        <v>56</v>
      </c>
      <c r="E62" s="42">
        <v>37</v>
      </c>
      <c r="F62" s="42">
        <v>45</v>
      </c>
      <c r="G62" s="42">
        <v>39</v>
      </c>
      <c r="H62" s="42">
        <v>42</v>
      </c>
    </row>
    <row r="63" spans="1:8">
      <c r="A63" t="s">
        <v>228</v>
      </c>
      <c r="B63" s="4" t="s">
        <v>68</v>
      </c>
      <c r="C63" s="4" t="s">
        <v>289</v>
      </c>
      <c r="D63" s="42">
        <v>55</v>
      </c>
      <c r="E63" s="42">
        <v>34</v>
      </c>
      <c r="F63" s="42">
        <v>43</v>
      </c>
      <c r="G63" s="42">
        <v>35</v>
      </c>
      <c r="H63" s="42">
        <v>39</v>
      </c>
    </row>
    <row r="64" spans="1:8">
      <c r="A64" t="s">
        <v>230</v>
      </c>
      <c r="B64" s="4" t="s">
        <v>68</v>
      </c>
      <c r="C64" s="4" t="s">
        <v>290</v>
      </c>
      <c r="D64" s="42">
        <v>1</v>
      </c>
      <c r="E64" s="42">
        <v>3</v>
      </c>
      <c r="F64" s="42">
        <v>2</v>
      </c>
      <c r="G64" s="42">
        <v>4</v>
      </c>
      <c r="H64" s="42">
        <v>3</v>
      </c>
    </row>
    <row r="65" spans="1:8">
      <c r="A65" t="s">
        <v>146</v>
      </c>
      <c r="B65" s="4" t="s">
        <v>68</v>
      </c>
      <c r="C65" s="4" t="s">
        <v>291</v>
      </c>
      <c r="D65" s="42">
        <v>2</v>
      </c>
      <c r="E65" s="42">
        <v>5</v>
      </c>
      <c r="F65" s="42">
        <v>1</v>
      </c>
      <c r="G65" s="42">
        <v>0</v>
      </c>
      <c r="H65" s="42">
        <v>4</v>
      </c>
    </row>
    <row r="66" spans="1:8">
      <c r="A66" t="s">
        <v>233</v>
      </c>
      <c r="B66" s="4" t="s">
        <v>68</v>
      </c>
      <c r="C66" s="4" t="s">
        <v>292</v>
      </c>
      <c r="D66" s="42">
        <v>0</v>
      </c>
      <c r="E66" s="42">
        <v>1</v>
      </c>
      <c r="F66" s="42">
        <v>0</v>
      </c>
      <c r="G66" s="42">
        <v>0</v>
      </c>
      <c r="H66" s="42">
        <v>3</v>
      </c>
    </row>
    <row r="67" spans="1:8">
      <c r="A67" t="s">
        <v>235</v>
      </c>
      <c r="B67" s="4" t="s">
        <v>68</v>
      </c>
      <c r="C67" s="4" t="s">
        <v>293</v>
      </c>
      <c r="D67" s="42">
        <v>2</v>
      </c>
      <c r="E67" s="42">
        <v>4</v>
      </c>
      <c r="F67" s="42">
        <v>1</v>
      </c>
      <c r="G67" s="42">
        <v>0</v>
      </c>
      <c r="H67" s="42">
        <v>1</v>
      </c>
    </row>
    <row r="68" spans="1:8">
      <c r="A68" t="s">
        <v>159</v>
      </c>
      <c r="B68" s="4" t="s">
        <v>68</v>
      </c>
      <c r="C68" s="4" t="s">
        <v>294</v>
      </c>
      <c r="D68" s="42">
        <v>48</v>
      </c>
      <c r="E68" s="42">
        <v>41</v>
      </c>
      <c r="F68" s="42">
        <v>39</v>
      </c>
      <c r="G68" s="42">
        <v>48</v>
      </c>
      <c r="H68" s="42">
        <v>45</v>
      </c>
    </row>
    <row r="69" spans="1:8">
      <c r="A69" t="s">
        <v>238</v>
      </c>
      <c r="B69" s="4" t="s">
        <v>68</v>
      </c>
      <c r="C69" s="4" t="s">
        <v>295</v>
      </c>
      <c r="D69" s="42">
        <v>38</v>
      </c>
      <c r="E69" s="42">
        <v>28</v>
      </c>
      <c r="F69" s="42">
        <v>32</v>
      </c>
      <c r="G69" s="42">
        <v>39</v>
      </c>
      <c r="H69" s="42">
        <v>38</v>
      </c>
    </row>
    <row r="70" spans="1:8">
      <c r="A70" t="s">
        <v>240</v>
      </c>
      <c r="B70" s="43" t="s">
        <v>68</v>
      </c>
      <c r="C70" s="4" t="s">
        <v>296</v>
      </c>
      <c r="D70" s="42">
        <v>10</v>
      </c>
      <c r="E70" s="42">
        <v>13</v>
      </c>
      <c r="F70" s="42">
        <v>7</v>
      </c>
      <c r="G70" s="42">
        <v>9</v>
      </c>
      <c r="H70" s="42">
        <v>7</v>
      </c>
    </row>
    <row r="71" spans="1:8">
      <c r="A71" t="s">
        <v>173</v>
      </c>
      <c r="B71" s="4" t="s">
        <v>68</v>
      </c>
      <c r="C71" s="4" t="s">
        <v>297</v>
      </c>
      <c r="D71" s="42">
        <v>1</v>
      </c>
      <c r="E71" s="42">
        <v>4</v>
      </c>
      <c r="F71" s="42">
        <v>3</v>
      </c>
      <c r="G71" s="42">
        <v>2</v>
      </c>
      <c r="H71" s="42">
        <v>2</v>
      </c>
    </row>
    <row r="72" spans="1:8">
      <c r="A72" t="s">
        <v>176</v>
      </c>
      <c r="B72" s="4" t="s">
        <v>68</v>
      </c>
      <c r="C72" s="4" t="s">
        <v>298</v>
      </c>
      <c r="D72" s="42">
        <v>43</v>
      </c>
      <c r="E72" s="42">
        <v>47</v>
      </c>
      <c r="F72" s="42">
        <v>39</v>
      </c>
      <c r="G72" s="42">
        <v>39</v>
      </c>
      <c r="H72" s="42">
        <v>35</v>
      </c>
    </row>
    <row r="73" spans="1:8">
      <c r="A73" t="s">
        <v>178</v>
      </c>
      <c r="B73" s="44" t="s">
        <v>68</v>
      </c>
      <c r="C73" s="4" t="s">
        <v>299</v>
      </c>
      <c r="D73" s="42">
        <v>14</v>
      </c>
      <c r="E73" s="42">
        <v>14</v>
      </c>
      <c r="F73" s="42">
        <v>17</v>
      </c>
      <c r="G73" s="42">
        <v>15</v>
      </c>
      <c r="H73" s="42">
        <v>16</v>
      </c>
    </row>
    <row r="74" spans="1:8">
      <c r="A74" t="s">
        <v>180</v>
      </c>
      <c r="B74" s="4" t="s">
        <v>68</v>
      </c>
      <c r="C74" s="4" t="s">
        <v>300</v>
      </c>
      <c r="D74" s="42">
        <v>21</v>
      </c>
      <c r="E74" s="42">
        <v>9</v>
      </c>
      <c r="F74" s="42">
        <v>17</v>
      </c>
      <c r="G74" s="42">
        <v>16</v>
      </c>
      <c r="H74" s="42">
        <v>17</v>
      </c>
    </row>
    <row r="75" spans="1:8">
      <c r="A75" t="s">
        <v>182</v>
      </c>
      <c r="B75" s="4" t="s">
        <v>68</v>
      </c>
      <c r="C75" s="4" t="s">
        <v>301</v>
      </c>
      <c r="D75" s="42">
        <v>8</v>
      </c>
      <c r="E75" s="42">
        <v>7</v>
      </c>
      <c r="F75" s="42">
        <v>7</v>
      </c>
      <c r="G75" s="42">
        <v>7</v>
      </c>
      <c r="H75" s="42">
        <v>11</v>
      </c>
    </row>
    <row r="76" spans="1:8">
      <c r="A76" t="s">
        <v>184</v>
      </c>
      <c r="B76" s="4" t="s">
        <v>68</v>
      </c>
      <c r="C76" s="4" t="s">
        <v>302</v>
      </c>
      <c r="D76" s="42">
        <v>29</v>
      </c>
      <c r="E76" s="42">
        <v>26</v>
      </c>
      <c r="F76" s="42">
        <v>22</v>
      </c>
      <c r="G76" s="42">
        <v>24</v>
      </c>
      <c r="H76" s="42">
        <v>34</v>
      </c>
    </row>
    <row r="77" spans="1:8">
      <c r="A77" t="s">
        <v>248</v>
      </c>
      <c r="B77" s="4" t="s">
        <v>68</v>
      </c>
      <c r="C77" s="4" t="s">
        <v>303</v>
      </c>
      <c r="D77" s="42">
        <v>73</v>
      </c>
      <c r="E77" s="42">
        <v>49</v>
      </c>
      <c r="F77" s="42">
        <v>90</v>
      </c>
      <c r="G77" s="42">
        <v>59</v>
      </c>
      <c r="H77" s="42">
        <v>57</v>
      </c>
    </row>
    <row r="78" spans="1:8">
      <c r="A78" t="s">
        <v>63</v>
      </c>
      <c r="B78" s="4" t="s">
        <v>73</v>
      </c>
      <c r="C78" s="4" t="s">
        <v>216</v>
      </c>
      <c r="D78" s="42">
        <v>236</v>
      </c>
      <c r="E78" s="42">
        <v>238</v>
      </c>
      <c r="F78" s="42">
        <v>248</v>
      </c>
      <c r="G78" s="42">
        <v>243</v>
      </c>
      <c r="H78" s="42">
        <v>229</v>
      </c>
    </row>
    <row r="79" spans="1:8">
      <c r="A79" t="s">
        <v>114</v>
      </c>
      <c r="B79" s="4" t="s">
        <v>73</v>
      </c>
      <c r="C79" s="4" t="s">
        <v>304</v>
      </c>
      <c r="D79" s="42">
        <v>226</v>
      </c>
      <c r="E79" s="42">
        <v>231</v>
      </c>
      <c r="F79" s="42">
        <v>239</v>
      </c>
      <c r="G79" s="42">
        <v>233</v>
      </c>
      <c r="H79" s="42">
        <v>220</v>
      </c>
    </row>
    <row r="80" spans="1:8">
      <c r="A80" t="s">
        <v>123</v>
      </c>
      <c r="B80" s="43" t="s">
        <v>73</v>
      </c>
      <c r="C80" s="4" t="s">
        <v>305</v>
      </c>
      <c r="D80" s="42">
        <v>10</v>
      </c>
      <c r="E80" s="42">
        <v>7</v>
      </c>
      <c r="F80" s="42">
        <v>9</v>
      </c>
      <c r="G80" s="42">
        <v>10</v>
      </c>
      <c r="H80" s="42">
        <v>9</v>
      </c>
    </row>
    <row r="81" spans="1:8">
      <c r="A81" t="s">
        <v>128</v>
      </c>
      <c r="B81" s="4" t="s">
        <v>73</v>
      </c>
      <c r="C81" s="4" t="s">
        <v>306</v>
      </c>
      <c r="D81" s="42">
        <v>54</v>
      </c>
      <c r="E81" s="42">
        <v>40</v>
      </c>
      <c r="F81" s="42">
        <v>43</v>
      </c>
      <c r="G81" s="42">
        <v>41</v>
      </c>
      <c r="H81" s="42">
        <v>30</v>
      </c>
    </row>
    <row r="82" spans="1:8">
      <c r="A82" t="s">
        <v>228</v>
      </c>
      <c r="B82" s="4" t="s">
        <v>73</v>
      </c>
      <c r="C82" s="4" t="s">
        <v>307</v>
      </c>
      <c r="D82" s="42">
        <v>49</v>
      </c>
      <c r="E82" s="42">
        <v>40</v>
      </c>
      <c r="F82" s="42">
        <v>41</v>
      </c>
      <c r="G82" s="42">
        <v>39</v>
      </c>
      <c r="H82" s="42">
        <v>29</v>
      </c>
    </row>
    <row r="83" spans="1:8">
      <c r="A83" t="s">
        <v>230</v>
      </c>
      <c r="B83" s="4" t="s">
        <v>73</v>
      </c>
      <c r="C83" s="4" t="s">
        <v>308</v>
      </c>
      <c r="D83" s="42">
        <v>5</v>
      </c>
      <c r="E83" s="42">
        <v>0</v>
      </c>
      <c r="F83" s="42">
        <v>2</v>
      </c>
      <c r="G83" s="42">
        <v>2</v>
      </c>
      <c r="H83" s="42">
        <v>1</v>
      </c>
    </row>
    <row r="84" spans="1:8">
      <c r="A84" t="s">
        <v>146</v>
      </c>
      <c r="B84" s="4" t="s">
        <v>73</v>
      </c>
      <c r="C84" s="4" t="s">
        <v>309</v>
      </c>
      <c r="D84" s="42">
        <v>1</v>
      </c>
      <c r="E84" s="42">
        <v>2</v>
      </c>
      <c r="F84" s="42">
        <v>1</v>
      </c>
      <c r="G84" s="42">
        <v>2</v>
      </c>
      <c r="H84" s="42">
        <v>1</v>
      </c>
    </row>
    <row r="85" spans="1:8">
      <c r="A85" t="s">
        <v>233</v>
      </c>
      <c r="B85" s="4" t="s">
        <v>73</v>
      </c>
      <c r="C85" s="4" t="s">
        <v>310</v>
      </c>
      <c r="D85" s="42">
        <v>0</v>
      </c>
      <c r="E85" s="42">
        <v>1</v>
      </c>
      <c r="F85" s="42">
        <v>0</v>
      </c>
      <c r="G85" s="42">
        <v>1</v>
      </c>
      <c r="H85" s="42">
        <v>1</v>
      </c>
    </row>
    <row r="86" spans="1:8">
      <c r="A86" t="s">
        <v>235</v>
      </c>
      <c r="B86" s="4" t="s">
        <v>73</v>
      </c>
      <c r="C86" s="4" t="s">
        <v>311</v>
      </c>
      <c r="D86" s="42">
        <v>1</v>
      </c>
      <c r="E86" s="42">
        <v>1</v>
      </c>
      <c r="F86" s="42">
        <v>1</v>
      </c>
      <c r="G86" s="42">
        <v>1</v>
      </c>
      <c r="H86" s="42">
        <v>0</v>
      </c>
    </row>
    <row r="87" spans="1:8">
      <c r="A87" t="s">
        <v>159</v>
      </c>
      <c r="B87" s="4" t="s">
        <v>73</v>
      </c>
      <c r="C87" s="4" t="s">
        <v>312</v>
      </c>
      <c r="D87" s="42">
        <v>31</v>
      </c>
      <c r="E87" s="42">
        <v>42</v>
      </c>
      <c r="F87" s="42">
        <v>33</v>
      </c>
      <c r="G87" s="42">
        <v>30</v>
      </c>
      <c r="H87" s="42">
        <v>49</v>
      </c>
    </row>
    <row r="88" spans="1:8">
      <c r="A88" t="s">
        <v>238</v>
      </c>
      <c r="B88" s="43" t="s">
        <v>73</v>
      </c>
      <c r="C88" s="4" t="s">
        <v>313</v>
      </c>
      <c r="D88" s="42">
        <v>27</v>
      </c>
      <c r="E88" s="42">
        <v>36</v>
      </c>
      <c r="F88" s="42">
        <v>27</v>
      </c>
      <c r="G88" s="42">
        <v>23</v>
      </c>
      <c r="H88" s="42">
        <v>41</v>
      </c>
    </row>
    <row r="89" spans="1:8">
      <c r="A89" t="s">
        <v>240</v>
      </c>
      <c r="B89" s="4" t="s">
        <v>73</v>
      </c>
      <c r="C89" s="4" t="s">
        <v>314</v>
      </c>
      <c r="D89" s="42">
        <v>4</v>
      </c>
      <c r="E89" s="42">
        <v>6</v>
      </c>
      <c r="F89" s="42">
        <v>6</v>
      </c>
      <c r="G89" s="42">
        <v>7</v>
      </c>
      <c r="H89" s="42">
        <v>8</v>
      </c>
    </row>
    <row r="90" spans="1:8">
      <c r="A90" t="s">
        <v>173</v>
      </c>
      <c r="B90" s="4" t="s">
        <v>73</v>
      </c>
      <c r="C90" s="4" t="s">
        <v>315</v>
      </c>
      <c r="D90" s="42">
        <v>8</v>
      </c>
      <c r="E90" s="42">
        <v>5</v>
      </c>
      <c r="F90" s="42">
        <v>4</v>
      </c>
      <c r="G90" s="42">
        <v>0</v>
      </c>
      <c r="H90" s="42">
        <v>2</v>
      </c>
    </row>
    <row r="91" spans="1:8">
      <c r="A91" t="s">
        <v>176</v>
      </c>
      <c r="B91" s="44" t="s">
        <v>73</v>
      </c>
      <c r="C91" s="4" t="s">
        <v>316</v>
      </c>
      <c r="D91" s="42">
        <v>27</v>
      </c>
      <c r="E91" s="42">
        <v>39</v>
      </c>
      <c r="F91" s="42">
        <v>42</v>
      </c>
      <c r="G91" s="42">
        <v>32</v>
      </c>
      <c r="H91" s="42">
        <v>35</v>
      </c>
    </row>
    <row r="92" spans="1:8">
      <c r="A92" t="s">
        <v>178</v>
      </c>
      <c r="B92" s="4" t="s">
        <v>73</v>
      </c>
      <c r="C92" s="4" t="s">
        <v>317</v>
      </c>
      <c r="D92" s="42">
        <v>9</v>
      </c>
      <c r="E92" s="42">
        <v>7</v>
      </c>
      <c r="F92" s="42">
        <v>10</v>
      </c>
      <c r="G92" s="42">
        <v>12</v>
      </c>
      <c r="H92" s="42">
        <v>10</v>
      </c>
    </row>
    <row r="93" spans="1:8">
      <c r="A93" t="s">
        <v>180</v>
      </c>
      <c r="B93" s="4" t="s">
        <v>73</v>
      </c>
      <c r="C93" s="4" t="s">
        <v>318</v>
      </c>
      <c r="D93" s="42">
        <v>14</v>
      </c>
      <c r="E93" s="42">
        <v>12</v>
      </c>
      <c r="F93" s="42">
        <v>10</v>
      </c>
      <c r="G93" s="42">
        <v>19</v>
      </c>
      <c r="H93" s="42">
        <v>15</v>
      </c>
    </row>
    <row r="94" spans="1:8">
      <c r="A94" t="s">
        <v>182</v>
      </c>
      <c r="B94" s="4" t="s">
        <v>73</v>
      </c>
      <c r="C94" s="4" t="s">
        <v>319</v>
      </c>
      <c r="D94" s="42">
        <v>1</v>
      </c>
      <c r="E94" s="42">
        <v>0</v>
      </c>
      <c r="F94" s="42">
        <v>2</v>
      </c>
      <c r="G94" s="42">
        <v>0</v>
      </c>
      <c r="H94" s="42">
        <v>2</v>
      </c>
    </row>
    <row r="95" spans="1:8">
      <c r="A95" t="s">
        <v>184</v>
      </c>
      <c r="B95" s="4" t="s">
        <v>73</v>
      </c>
      <c r="C95" s="4" t="s">
        <v>320</v>
      </c>
      <c r="D95" s="42">
        <v>21</v>
      </c>
      <c r="E95" s="42">
        <v>28</v>
      </c>
      <c r="F95" s="42">
        <v>25</v>
      </c>
      <c r="G95" s="42">
        <v>34</v>
      </c>
      <c r="H95" s="42">
        <v>17</v>
      </c>
    </row>
    <row r="96" spans="1:8">
      <c r="A96" t="s">
        <v>248</v>
      </c>
      <c r="B96" s="4" t="s">
        <v>73</v>
      </c>
      <c r="C96" s="4" t="s">
        <v>321</v>
      </c>
      <c r="D96" s="42">
        <v>70</v>
      </c>
      <c r="E96" s="42">
        <v>63</v>
      </c>
      <c r="F96" s="42">
        <v>78</v>
      </c>
      <c r="G96" s="42">
        <v>73</v>
      </c>
      <c r="H96" s="42">
        <v>68</v>
      </c>
    </row>
    <row r="97" spans="1:8">
      <c r="A97" t="s">
        <v>63</v>
      </c>
      <c r="B97" s="4" t="s">
        <v>57</v>
      </c>
      <c r="C97" s="4" t="s">
        <v>203</v>
      </c>
      <c r="D97" s="42">
        <v>563</v>
      </c>
      <c r="E97" s="42">
        <v>581</v>
      </c>
      <c r="F97" s="42">
        <v>588</v>
      </c>
      <c r="G97" s="42">
        <v>633</v>
      </c>
      <c r="H97" s="42">
        <v>579</v>
      </c>
    </row>
    <row r="98" spans="1:8">
      <c r="A98" t="s">
        <v>114</v>
      </c>
      <c r="B98" s="43" t="s">
        <v>57</v>
      </c>
      <c r="C98" s="4" t="s">
        <v>322</v>
      </c>
      <c r="D98" s="42">
        <v>485</v>
      </c>
      <c r="E98" s="42">
        <v>512</v>
      </c>
      <c r="F98" s="42">
        <v>538</v>
      </c>
      <c r="G98" s="42">
        <v>572</v>
      </c>
      <c r="H98" s="42">
        <v>515</v>
      </c>
    </row>
    <row r="99" spans="1:8">
      <c r="A99" t="s">
        <v>123</v>
      </c>
      <c r="B99" s="4" t="s">
        <v>57</v>
      </c>
      <c r="C99" s="4" t="s">
        <v>323</v>
      </c>
      <c r="D99" s="42">
        <v>78</v>
      </c>
      <c r="E99" s="42">
        <v>69</v>
      </c>
      <c r="F99" s="42">
        <v>50</v>
      </c>
      <c r="G99" s="42">
        <v>61</v>
      </c>
      <c r="H99" s="42">
        <v>64</v>
      </c>
    </row>
    <row r="100" spans="1:8">
      <c r="A100" t="s">
        <v>128</v>
      </c>
      <c r="B100" s="4" t="s">
        <v>57</v>
      </c>
      <c r="C100" s="4" t="s">
        <v>324</v>
      </c>
      <c r="D100" s="42">
        <v>128</v>
      </c>
      <c r="E100" s="42">
        <v>114</v>
      </c>
      <c r="F100" s="42">
        <v>110</v>
      </c>
      <c r="G100" s="42">
        <v>109</v>
      </c>
      <c r="H100" s="42">
        <v>122</v>
      </c>
    </row>
    <row r="101" spans="1:8">
      <c r="A101" t="s">
        <v>228</v>
      </c>
      <c r="B101" s="4" t="s">
        <v>57</v>
      </c>
      <c r="C101" s="4" t="s">
        <v>325</v>
      </c>
      <c r="D101" s="42">
        <v>71</v>
      </c>
      <c r="E101" s="42">
        <v>63</v>
      </c>
      <c r="F101" s="42">
        <v>74</v>
      </c>
      <c r="G101" s="42">
        <v>78</v>
      </c>
      <c r="H101" s="42">
        <v>72</v>
      </c>
    </row>
    <row r="102" spans="1:8">
      <c r="A102" t="s">
        <v>230</v>
      </c>
      <c r="B102" s="4" t="s">
        <v>57</v>
      </c>
      <c r="C102" s="4" t="s">
        <v>326</v>
      </c>
      <c r="D102" s="42">
        <v>57</v>
      </c>
      <c r="E102" s="42">
        <v>51</v>
      </c>
      <c r="F102" s="42">
        <v>36</v>
      </c>
      <c r="G102" s="42">
        <v>31</v>
      </c>
      <c r="H102" s="42">
        <v>50</v>
      </c>
    </row>
    <row r="103" spans="1:8">
      <c r="A103" t="s">
        <v>146</v>
      </c>
      <c r="B103" s="4" t="s">
        <v>57</v>
      </c>
      <c r="C103" s="4" t="s">
        <v>327</v>
      </c>
      <c r="D103" s="42">
        <v>9</v>
      </c>
      <c r="E103" s="42">
        <v>10</v>
      </c>
      <c r="F103" s="42">
        <v>2</v>
      </c>
      <c r="G103" s="42">
        <v>5</v>
      </c>
      <c r="H103" s="42">
        <v>6</v>
      </c>
    </row>
    <row r="104" spans="1:8">
      <c r="A104" t="s">
        <v>233</v>
      </c>
      <c r="B104" s="4" t="s">
        <v>57</v>
      </c>
      <c r="C104" s="4" t="s">
        <v>328</v>
      </c>
      <c r="D104" s="42">
        <v>7</v>
      </c>
      <c r="E104" s="42">
        <v>5</v>
      </c>
      <c r="F104" s="42">
        <v>2</v>
      </c>
      <c r="G104" s="42">
        <v>3</v>
      </c>
      <c r="H104" s="42">
        <v>5</v>
      </c>
    </row>
    <row r="105" spans="1:8">
      <c r="A105" t="s">
        <v>235</v>
      </c>
      <c r="B105" s="4" t="s">
        <v>57</v>
      </c>
      <c r="C105" s="4" t="s">
        <v>329</v>
      </c>
      <c r="D105" s="42">
        <v>2</v>
      </c>
      <c r="E105" s="42">
        <v>5</v>
      </c>
      <c r="F105" s="42">
        <v>0</v>
      </c>
      <c r="G105" s="42">
        <v>2</v>
      </c>
      <c r="H105" s="42">
        <v>1</v>
      </c>
    </row>
    <row r="106" spans="1:8">
      <c r="A106" t="s">
        <v>159</v>
      </c>
      <c r="B106" s="43" t="s">
        <v>57</v>
      </c>
      <c r="C106" s="4" t="s">
        <v>330</v>
      </c>
      <c r="D106" s="42">
        <v>68</v>
      </c>
      <c r="E106" s="42">
        <v>79</v>
      </c>
      <c r="F106" s="42">
        <v>64</v>
      </c>
      <c r="G106" s="42">
        <v>91</v>
      </c>
      <c r="H106" s="42">
        <v>77</v>
      </c>
    </row>
    <row r="107" spans="1:8">
      <c r="A107" t="s">
        <v>238</v>
      </c>
      <c r="B107" s="4" t="s">
        <v>57</v>
      </c>
      <c r="C107" s="4" t="s">
        <v>331</v>
      </c>
      <c r="D107" s="42">
        <v>49</v>
      </c>
      <c r="E107" s="42">
        <v>66</v>
      </c>
      <c r="F107" s="42">
        <v>50</v>
      </c>
      <c r="G107" s="42">
        <v>63</v>
      </c>
      <c r="H107" s="42">
        <v>64</v>
      </c>
    </row>
    <row r="108" spans="1:8">
      <c r="A108" t="s">
        <v>240</v>
      </c>
      <c r="B108" s="4" t="s">
        <v>57</v>
      </c>
      <c r="C108" s="4" t="s">
        <v>332</v>
      </c>
      <c r="D108" s="42">
        <v>19</v>
      </c>
      <c r="E108" s="42">
        <v>13</v>
      </c>
      <c r="F108" s="42">
        <v>14</v>
      </c>
      <c r="G108" s="42">
        <v>28</v>
      </c>
      <c r="H108" s="42">
        <v>13</v>
      </c>
    </row>
    <row r="109" spans="1:8">
      <c r="A109" t="s">
        <v>173</v>
      </c>
      <c r="B109" s="44" t="s">
        <v>57</v>
      </c>
      <c r="C109" s="4" t="s">
        <v>333</v>
      </c>
      <c r="D109" s="42">
        <v>24</v>
      </c>
      <c r="E109" s="42">
        <v>26</v>
      </c>
      <c r="F109" s="42">
        <v>26</v>
      </c>
      <c r="G109" s="42">
        <v>26</v>
      </c>
      <c r="H109" s="42">
        <v>20</v>
      </c>
    </row>
    <row r="110" spans="1:8">
      <c r="A110" t="s">
        <v>176</v>
      </c>
      <c r="B110" s="4" t="s">
        <v>57</v>
      </c>
      <c r="C110" s="4" t="s">
        <v>334</v>
      </c>
      <c r="D110" s="42">
        <v>76</v>
      </c>
      <c r="E110" s="42">
        <v>104</v>
      </c>
      <c r="F110" s="42">
        <v>94</v>
      </c>
      <c r="G110" s="42">
        <v>96</v>
      </c>
      <c r="H110" s="42">
        <v>99</v>
      </c>
    </row>
    <row r="111" spans="1:8">
      <c r="A111" t="s">
        <v>178</v>
      </c>
      <c r="B111" s="4" t="s">
        <v>57</v>
      </c>
      <c r="C111" s="4" t="s">
        <v>335</v>
      </c>
      <c r="D111" s="42">
        <v>37</v>
      </c>
      <c r="E111" s="42">
        <v>29</v>
      </c>
      <c r="F111" s="42">
        <v>32</v>
      </c>
      <c r="G111" s="42">
        <v>37</v>
      </c>
      <c r="H111" s="42">
        <v>41</v>
      </c>
    </row>
    <row r="112" spans="1:8">
      <c r="A112" t="s">
        <v>180</v>
      </c>
      <c r="B112" s="4" t="s">
        <v>57</v>
      </c>
      <c r="C112" s="4" t="s">
        <v>336</v>
      </c>
      <c r="D112" s="42">
        <v>27</v>
      </c>
      <c r="E112" s="42">
        <v>37</v>
      </c>
      <c r="F112" s="42">
        <v>43</v>
      </c>
      <c r="G112" s="42">
        <v>38</v>
      </c>
      <c r="H112" s="42">
        <v>28</v>
      </c>
    </row>
    <row r="113" spans="1:8">
      <c r="A113" t="s">
        <v>182</v>
      </c>
      <c r="B113" s="4" t="s">
        <v>57</v>
      </c>
      <c r="C113" s="4" t="s">
        <v>337</v>
      </c>
      <c r="D113" s="42">
        <v>15</v>
      </c>
      <c r="E113" s="42">
        <v>13</v>
      </c>
      <c r="F113" s="42">
        <v>20</v>
      </c>
      <c r="G113" s="42">
        <v>25</v>
      </c>
      <c r="H113" s="42">
        <v>19</v>
      </c>
    </row>
    <row r="114" spans="1:8">
      <c r="A114" t="s">
        <v>184</v>
      </c>
      <c r="B114" s="4" t="s">
        <v>57</v>
      </c>
      <c r="C114" s="4" t="s">
        <v>338</v>
      </c>
      <c r="D114" s="42">
        <v>67</v>
      </c>
      <c r="E114" s="42">
        <v>65</v>
      </c>
      <c r="F114" s="42">
        <v>52</v>
      </c>
      <c r="G114" s="42">
        <v>64</v>
      </c>
      <c r="H114" s="42">
        <v>63</v>
      </c>
    </row>
    <row r="115" spans="1:8">
      <c r="A115" t="s">
        <v>248</v>
      </c>
      <c r="B115" s="4" t="s">
        <v>57</v>
      </c>
      <c r="C115" s="4" t="s">
        <v>339</v>
      </c>
      <c r="D115" s="42">
        <v>112</v>
      </c>
      <c r="E115" s="42">
        <v>104</v>
      </c>
      <c r="F115" s="42">
        <v>145</v>
      </c>
      <c r="G115" s="42">
        <v>142</v>
      </c>
      <c r="H115" s="42">
        <v>104</v>
      </c>
    </row>
    <row r="116" spans="1:8">
      <c r="A116" t="s">
        <v>63</v>
      </c>
      <c r="B116" s="45" t="s">
        <v>74</v>
      </c>
      <c r="C116" s="4" t="s">
        <v>217</v>
      </c>
      <c r="D116" s="42">
        <v>1625</v>
      </c>
      <c r="E116" s="42">
        <v>1581</v>
      </c>
      <c r="F116" s="42">
        <v>1542</v>
      </c>
      <c r="G116" s="42">
        <v>1564</v>
      </c>
      <c r="H116" s="42">
        <v>1566</v>
      </c>
    </row>
    <row r="117" spans="1:8">
      <c r="A117" t="s">
        <v>114</v>
      </c>
      <c r="B117" s="46" t="s">
        <v>74</v>
      </c>
      <c r="C117" s="4" t="s">
        <v>340</v>
      </c>
      <c r="D117" s="42">
        <v>1472</v>
      </c>
      <c r="E117" s="42">
        <v>1438</v>
      </c>
      <c r="F117" s="42">
        <v>1400</v>
      </c>
      <c r="G117" s="42">
        <v>1426</v>
      </c>
      <c r="H117" s="42">
        <v>1428</v>
      </c>
    </row>
    <row r="118" spans="1:8">
      <c r="A118" t="s">
        <v>123</v>
      </c>
      <c r="B118" s="46" t="s">
        <v>74</v>
      </c>
      <c r="C118" s="4" t="s">
        <v>341</v>
      </c>
      <c r="D118" s="42">
        <v>153</v>
      </c>
      <c r="E118" s="42">
        <v>143</v>
      </c>
      <c r="F118" s="42">
        <v>142</v>
      </c>
      <c r="G118" s="42">
        <v>138</v>
      </c>
      <c r="H118" s="42">
        <v>138</v>
      </c>
    </row>
    <row r="119" spans="1:8">
      <c r="A119" t="s">
        <v>128</v>
      </c>
      <c r="B119" s="46" t="s">
        <v>74</v>
      </c>
      <c r="C119" s="4" t="s">
        <v>342</v>
      </c>
      <c r="D119" s="42">
        <v>319</v>
      </c>
      <c r="E119" s="42">
        <v>314</v>
      </c>
      <c r="F119" s="42">
        <v>292</v>
      </c>
      <c r="G119" s="42">
        <v>293</v>
      </c>
      <c r="H119" s="42">
        <v>286</v>
      </c>
    </row>
    <row r="120" spans="1:8">
      <c r="A120" t="s">
        <v>228</v>
      </c>
      <c r="B120" s="46" t="s">
        <v>74</v>
      </c>
      <c r="C120" s="4" t="s">
        <v>343</v>
      </c>
      <c r="D120" s="42">
        <v>201</v>
      </c>
      <c r="E120" s="42">
        <v>210</v>
      </c>
      <c r="F120" s="42">
        <v>188</v>
      </c>
      <c r="G120" s="42">
        <v>195</v>
      </c>
      <c r="H120" s="42">
        <v>186</v>
      </c>
    </row>
    <row r="121" spans="1:8">
      <c r="A121" t="s">
        <v>230</v>
      </c>
      <c r="B121" s="46" t="s">
        <v>74</v>
      </c>
      <c r="C121" s="4" t="s">
        <v>344</v>
      </c>
      <c r="D121" s="42">
        <v>118</v>
      </c>
      <c r="E121" s="42">
        <v>104</v>
      </c>
      <c r="F121" s="42">
        <v>104</v>
      </c>
      <c r="G121" s="42">
        <v>98</v>
      </c>
      <c r="H121" s="42">
        <v>100</v>
      </c>
    </row>
    <row r="122" spans="1:8">
      <c r="A122" t="s">
        <v>146</v>
      </c>
      <c r="B122" s="46" t="s">
        <v>74</v>
      </c>
      <c r="C122" s="4" t="s">
        <v>345</v>
      </c>
      <c r="D122" s="42">
        <v>30</v>
      </c>
      <c r="E122" s="42">
        <v>27</v>
      </c>
      <c r="F122" s="42">
        <v>23</v>
      </c>
      <c r="G122" s="42">
        <v>20</v>
      </c>
      <c r="H122" s="42">
        <v>29</v>
      </c>
    </row>
    <row r="123" spans="1:8">
      <c r="A123" t="s">
        <v>233</v>
      </c>
      <c r="B123" s="46" t="s">
        <v>74</v>
      </c>
      <c r="C123" s="4" t="s">
        <v>346</v>
      </c>
      <c r="D123" s="42">
        <v>21</v>
      </c>
      <c r="E123" s="42">
        <v>20</v>
      </c>
      <c r="F123" s="42">
        <v>21</v>
      </c>
      <c r="G123" s="42">
        <v>13</v>
      </c>
      <c r="H123" s="42">
        <v>21</v>
      </c>
    </row>
    <row r="124" spans="1:8">
      <c r="A124" t="s">
        <v>235</v>
      </c>
      <c r="B124" s="45" t="s">
        <v>74</v>
      </c>
      <c r="C124" s="4" t="s">
        <v>347</v>
      </c>
      <c r="D124" s="42">
        <v>9</v>
      </c>
      <c r="E124" s="42">
        <v>7</v>
      </c>
      <c r="F124" s="42">
        <v>2</v>
      </c>
      <c r="G124" s="42">
        <v>7</v>
      </c>
      <c r="H124" s="42">
        <v>8</v>
      </c>
    </row>
    <row r="125" spans="1:8">
      <c r="A125" t="s">
        <v>159</v>
      </c>
      <c r="B125" s="46" t="s">
        <v>74</v>
      </c>
      <c r="C125" s="4" t="s">
        <v>348</v>
      </c>
      <c r="D125" s="42">
        <v>172</v>
      </c>
      <c r="E125" s="42">
        <v>178</v>
      </c>
      <c r="F125" s="42">
        <v>185</v>
      </c>
      <c r="G125" s="42">
        <v>177</v>
      </c>
      <c r="H125" s="42">
        <v>181</v>
      </c>
    </row>
    <row r="126" spans="1:8">
      <c r="A126" t="s">
        <v>238</v>
      </c>
      <c r="B126" s="46" t="s">
        <v>74</v>
      </c>
      <c r="C126" s="4" t="s">
        <v>349</v>
      </c>
      <c r="D126" s="42">
        <v>146</v>
      </c>
      <c r="E126" s="42">
        <v>146</v>
      </c>
      <c r="F126" s="42">
        <v>149</v>
      </c>
      <c r="G126" s="42">
        <v>144</v>
      </c>
      <c r="H126" s="42">
        <v>151</v>
      </c>
    </row>
    <row r="127" spans="1:8">
      <c r="A127" t="s">
        <v>240</v>
      </c>
      <c r="B127" s="1" t="s">
        <v>74</v>
      </c>
      <c r="C127" s="4" t="s">
        <v>350</v>
      </c>
      <c r="D127" s="42">
        <v>26</v>
      </c>
      <c r="E127" s="42">
        <v>32</v>
      </c>
      <c r="F127" s="42">
        <v>36</v>
      </c>
      <c r="G127" s="42">
        <v>33</v>
      </c>
      <c r="H127" s="42">
        <v>30</v>
      </c>
    </row>
    <row r="128" spans="1:8">
      <c r="A128" t="s">
        <v>173</v>
      </c>
      <c r="B128" s="46" t="s">
        <v>74</v>
      </c>
      <c r="C128" s="4" t="s">
        <v>351</v>
      </c>
      <c r="D128" s="42">
        <v>113</v>
      </c>
      <c r="E128" s="42">
        <v>98</v>
      </c>
      <c r="F128" s="42">
        <v>100</v>
      </c>
      <c r="G128" s="42">
        <v>112</v>
      </c>
      <c r="H128" s="42">
        <v>102</v>
      </c>
    </row>
    <row r="129" spans="1:8">
      <c r="A129" t="s">
        <v>176</v>
      </c>
      <c r="B129" s="46" t="s">
        <v>74</v>
      </c>
      <c r="C129" s="4" t="s">
        <v>352</v>
      </c>
      <c r="D129" s="42">
        <v>298</v>
      </c>
      <c r="E129" s="42">
        <v>296</v>
      </c>
      <c r="F129" s="42">
        <v>280</v>
      </c>
      <c r="G129" s="42">
        <v>291</v>
      </c>
      <c r="H129" s="42">
        <v>292</v>
      </c>
    </row>
    <row r="130" spans="1:8">
      <c r="A130" t="s">
        <v>178</v>
      </c>
      <c r="B130" s="46" t="s">
        <v>74</v>
      </c>
      <c r="C130" s="4" t="s">
        <v>353</v>
      </c>
      <c r="D130" s="42">
        <v>66</v>
      </c>
      <c r="E130" s="42">
        <v>81</v>
      </c>
      <c r="F130" s="42">
        <v>72</v>
      </c>
      <c r="G130" s="42">
        <v>72</v>
      </c>
      <c r="H130" s="42">
        <v>68</v>
      </c>
    </row>
    <row r="131" spans="1:8">
      <c r="A131" t="s">
        <v>180</v>
      </c>
      <c r="B131" s="46" t="s">
        <v>74</v>
      </c>
      <c r="C131" s="4" t="s">
        <v>354</v>
      </c>
      <c r="D131" s="42">
        <v>110</v>
      </c>
      <c r="E131" s="42">
        <v>99</v>
      </c>
      <c r="F131" s="42">
        <v>111</v>
      </c>
      <c r="G131" s="42">
        <v>110</v>
      </c>
      <c r="H131" s="42">
        <v>90</v>
      </c>
    </row>
    <row r="132" spans="1:8">
      <c r="A132" t="s">
        <v>182</v>
      </c>
      <c r="B132" s="46" t="s">
        <v>74</v>
      </c>
      <c r="C132" s="4" t="s">
        <v>355</v>
      </c>
      <c r="D132" s="42">
        <v>51</v>
      </c>
      <c r="E132" s="42">
        <v>46</v>
      </c>
      <c r="F132" s="42">
        <v>57</v>
      </c>
      <c r="G132" s="42">
        <v>46</v>
      </c>
      <c r="H132" s="42">
        <v>53</v>
      </c>
    </row>
    <row r="133" spans="1:8">
      <c r="A133" t="s">
        <v>184</v>
      </c>
      <c r="B133" s="46" t="s">
        <v>74</v>
      </c>
      <c r="C133" s="4" t="s">
        <v>356</v>
      </c>
      <c r="D133" s="42">
        <v>189</v>
      </c>
      <c r="E133" s="42">
        <v>169</v>
      </c>
      <c r="F133" s="42">
        <v>183</v>
      </c>
      <c r="G133" s="42">
        <v>180</v>
      </c>
      <c r="H133" s="42">
        <v>194</v>
      </c>
    </row>
    <row r="134" spans="1:8">
      <c r="A134" t="s">
        <v>248</v>
      </c>
      <c r="B134" s="45" t="s">
        <v>74</v>
      </c>
      <c r="C134" s="4" t="s">
        <v>357</v>
      </c>
      <c r="D134" s="42">
        <v>277</v>
      </c>
      <c r="E134" s="42">
        <v>273</v>
      </c>
      <c r="F134" s="42">
        <v>239</v>
      </c>
      <c r="G134" s="42">
        <v>263</v>
      </c>
      <c r="H134" s="42">
        <v>271</v>
      </c>
    </row>
    <row r="135" spans="1:8">
      <c r="A135" t="s">
        <v>63</v>
      </c>
      <c r="B135" s="4" t="s">
        <v>58</v>
      </c>
      <c r="C135" s="4" t="s">
        <v>204</v>
      </c>
      <c r="D135" s="42">
        <v>302</v>
      </c>
      <c r="E135" s="42">
        <v>273</v>
      </c>
      <c r="F135" s="42">
        <v>266</v>
      </c>
      <c r="G135" s="42">
        <v>270</v>
      </c>
      <c r="H135" s="42">
        <v>264</v>
      </c>
    </row>
    <row r="136" spans="1:8">
      <c r="A136" t="s">
        <v>114</v>
      </c>
      <c r="B136" s="4" t="s">
        <v>58</v>
      </c>
      <c r="C136" s="4" t="s">
        <v>358</v>
      </c>
      <c r="D136" s="42">
        <v>267</v>
      </c>
      <c r="E136" s="42">
        <v>238</v>
      </c>
      <c r="F136" s="42">
        <v>241</v>
      </c>
      <c r="G136" s="42">
        <v>229</v>
      </c>
      <c r="H136" s="42">
        <v>238</v>
      </c>
    </row>
    <row r="137" spans="1:8">
      <c r="A137" t="s">
        <v>123</v>
      </c>
      <c r="B137" s="4" t="s">
        <v>58</v>
      </c>
      <c r="C137" s="4" t="s">
        <v>359</v>
      </c>
      <c r="D137" s="42">
        <v>35</v>
      </c>
      <c r="E137" s="42">
        <v>35</v>
      </c>
      <c r="F137" s="42">
        <v>25</v>
      </c>
      <c r="G137" s="42">
        <v>41</v>
      </c>
      <c r="H137" s="42">
        <v>26</v>
      </c>
    </row>
    <row r="138" spans="1:8">
      <c r="A138" t="s">
        <v>128</v>
      </c>
      <c r="B138" s="4" t="s">
        <v>58</v>
      </c>
      <c r="C138" s="4" t="s">
        <v>360</v>
      </c>
      <c r="D138" s="42">
        <v>81</v>
      </c>
      <c r="E138" s="42">
        <v>80</v>
      </c>
      <c r="F138" s="42">
        <v>53</v>
      </c>
      <c r="G138" s="42">
        <v>63</v>
      </c>
      <c r="H138" s="42">
        <v>56</v>
      </c>
    </row>
    <row r="139" spans="1:8">
      <c r="A139" t="s">
        <v>228</v>
      </c>
      <c r="B139" s="4" t="s">
        <v>58</v>
      </c>
      <c r="C139" s="4" t="s">
        <v>361</v>
      </c>
      <c r="D139" s="42">
        <v>50</v>
      </c>
      <c r="E139" s="42">
        <v>54</v>
      </c>
      <c r="F139" s="42">
        <v>35</v>
      </c>
      <c r="G139" s="42">
        <v>30</v>
      </c>
      <c r="H139" s="42">
        <v>35</v>
      </c>
    </row>
    <row r="140" spans="1:8">
      <c r="A140" t="s">
        <v>230</v>
      </c>
      <c r="B140" s="4" t="s">
        <v>58</v>
      </c>
      <c r="C140" s="4" t="s">
        <v>362</v>
      </c>
      <c r="D140" s="42">
        <v>31</v>
      </c>
      <c r="E140" s="42">
        <v>26</v>
      </c>
      <c r="F140" s="42">
        <v>18</v>
      </c>
      <c r="G140" s="42">
        <v>33</v>
      </c>
      <c r="H140" s="42">
        <v>21</v>
      </c>
    </row>
    <row r="141" spans="1:8">
      <c r="A141" t="s">
        <v>146</v>
      </c>
      <c r="B141" s="4" t="s">
        <v>58</v>
      </c>
      <c r="C141" s="4" t="s">
        <v>363</v>
      </c>
      <c r="D141" s="42">
        <v>3</v>
      </c>
      <c r="E141" s="42">
        <v>3</v>
      </c>
      <c r="F141" s="42">
        <v>0</v>
      </c>
      <c r="G141" s="42">
        <v>2</v>
      </c>
      <c r="H141" s="42">
        <v>2</v>
      </c>
    </row>
    <row r="142" spans="1:8">
      <c r="A142" t="s">
        <v>233</v>
      </c>
      <c r="B142" s="43" t="s">
        <v>58</v>
      </c>
      <c r="C142" s="4" t="s">
        <v>364</v>
      </c>
      <c r="D142" s="42">
        <v>2</v>
      </c>
      <c r="E142" s="42">
        <v>1</v>
      </c>
      <c r="F142" s="42">
        <v>0</v>
      </c>
      <c r="G142" s="42">
        <v>1</v>
      </c>
      <c r="H142" s="42">
        <v>1</v>
      </c>
    </row>
    <row r="143" spans="1:8">
      <c r="A143" t="s">
        <v>235</v>
      </c>
      <c r="B143" s="4" t="s">
        <v>58</v>
      </c>
      <c r="C143" s="4" t="s">
        <v>365</v>
      </c>
      <c r="D143" s="42">
        <v>1</v>
      </c>
      <c r="E143" s="42">
        <v>2</v>
      </c>
      <c r="F143" s="42">
        <v>0</v>
      </c>
      <c r="G143" s="42">
        <v>1</v>
      </c>
      <c r="H143" s="42">
        <v>1</v>
      </c>
    </row>
    <row r="144" spans="1:8">
      <c r="A144" t="s">
        <v>159</v>
      </c>
      <c r="B144" s="4" t="s">
        <v>58</v>
      </c>
      <c r="C144" s="4" t="s">
        <v>366</v>
      </c>
      <c r="D144" s="42">
        <v>48</v>
      </c>
      <c r="E144" s="42">
        <v>50</v>
      </c>
      <c r="F144" s="42">
        <v>49</v>
      </c>
      <c r="G144" s="42">
        <v>40</v>
      </c>
      <c r="H144" s="42">
        <v>40</v>
      </c>
    </row>
    <row r="145" spans="1:8">
      <c r="A145" t="s">
        <v>238</v>
      </c>
      <c r="B145" s="44" t="s">
        <v>58</v>
      </c>
      <c r="C145" s="4" t="s">
        <v>367</v>
      </c>
      <c r="D145" s="42">
        <v>45</v>
      </c>
      <c r="E145" s="42">
        <v>43</v>
      </c>
      <c r="F145" s="42">
        <v>42</v>
      </c>
      <c r="G145" s="42">
        <v>33</v>
      </c>
      <c r="H145" s="42">
        <v>36</v>
      </c>
    </row>
    <row r="146" spans="1:8">
      <c r="A146" t="s">
        <v>240</v>
      </c>
      <c r="B146" s="4" t="s">
        <v>58</v>
      </c>
      <c r="C146" s="4" t="s">
        <v>368</v>
      </c>
      <c r="D146" s="42">
        <v>3</v>
      </c>
      <c r="E146" s="42">
        <v>7</v>
      </c>
      <c r="F146" s="42">
        <v>7</v>
      </c>
      <c r="G146" s="42">
        <v>7</v>
      </c>
      <c r="H146" s="42">
        <v>4</v>
      </c>
    </row>
    <row r="147" spans="1:8">
      <c r="A147" t="s">
        <v>173</v>
      </c>
      <c r="B147" s="4" t="s">
        <v>58</v>
      </c>
      <c r="C147" s="4" t="s">
        <v>369</v>
      </c>
      <c r="D147" s="42">
        <v>14</v>
      </c>
      <c r="E147" s="42">
        <v>7</v>
      </c>
      <c r="F147" s="42">
        <v>8</v>
      </c>
      <c r="G147" s="42">
        <v>9</v>
      </c>
      <c r="H147" s="42">
        <v>17</v>
      </c>
    </row>
    <row r="148" spans="1:8">
      <c r="A148" t="s">
        <v>176</v>
      </c>
      <c r="B148" s="4" t="s">
        <v>58</v>
      </c>
      <c r="C148" s="4" t="s">
        <v>370</v>
      </c>
      <c r="D148" s="42">
        <v>32</v>
      </c>
      <c r="E148" s="42">
        <v>30</v>
      </c>
      <c r="F148" s="42">
        <v>31</v>
      </c>
      <c r="G148" s="42">
        <v>45</v>
      </c>
      <c r="H148" s="42">
        <v>39</v>
      </c>
    </row>
    <row r="149" spans="1:8">
      <c r="A149" t="s">
        <v>178</v>
      </c>
      <c r="B149" s="4" t="s">
        <v>58</v>
      </c>
      <c r="C149" s="4" t="s">
        <v>371</v>
      </c>
      <c r="D149" s="42">
        <v>14</v>
      </c>
      <c r="E149" s="42">
        <v>12</v>
      </c>
      <c r="F149" s="42">
        <v>15</v>
      </c>
      <c r="G149" s="42">
        <v>14</v>
      </c>
      <c r="H149" s="42">
        <v>17</v>
      </c>
    </row>
    <row r="150" spans="1:8">
      <c r="A150" t="s">
        <v>180</v>
      </c>
      <c r="B150" s="4" t="s">
        <v>58</v>
      </c>
      <c r="C150" s="4" t="s">
        <v>372</v>
      </c>
      <c r="D150" s="42">
        <v>12</v>
      </c>
      <c r="E150" s="42">
        <v>13</v>
      </c>
      <c r="F150" s="42">
        <v>14</v>
      </c>
      <c r="G150" s="42">
        <v>25</v>
      </c>
      <c r="H150" s="42">
        <v>9</v>
      </c>
    </row>
    <row r="151" spans="1:8">
      <c r="A151" t="s">
        <v>182</v>
      </c>
      <c r="B151" s="4" t="s">
        <v>58</v>
      </c>
      <c r="C151" s="4" t="s">
        <v>373</v>
      </c>
      <c r="D151" s="42">
        <v>3</v>
      </c>
      <c r="E151" s="42">
        <v>8</v>
      </c>
      <c r="F151" s="42">
        <v>5</v>
      </c>
      <c r="G151" s="42">
        <v>3</v>
      </c>
      <c r="H151" s="42">
        <v>4</v>
      </c>
    </row>
    <row r="152" spans="1:8">
      <c r="A152" t="s">
        <v>184</v>
      </c>
      <c r="B152" s="43" t="s">
        <v>58</v>
      </c>
      <c r="C152" s="4" t="s">
        <v>374</v>
      </c>
      <c r="D152" s="42">
        <v>28</v>
      </c>
      <c r="E152" s="42">
        <v>24</v>
      </c>
      <c r="F152" s="42">
        <v>28</v>
      </c>
      <c r="G152" s="42">
        <v>31</v>
      </c>
      <c r="H152" s="42">
        <v>34</v>
      </c>
    </row>
    <row r="153" spans="1:8">
      <c r="A153" t="s">
        <v>248</v>
      </c>
      <c r="B153" s="4" t="s">
        <v>58</v>
      </c>
      <c r="C153" s="4" t="s">
        <v>375</v>
      </c>
      <c r="D153" s="42">
        <v>67</v>
      </c>
      <c r="E153" s="42">
        <v>46</v>
      </c>
      <c r="F153" s="42">
        <v>63</v>
      </c>
      <c r="G153" s="42">
        <v>38</v>
      </c>
      <c r="H153" s="42">
        <v>46</v>
      </c>
    </row>
    <row r="154" spans="1:8">
      <c r="A154" t="s">
        <v>63</v>
      </c>
      <c r="B154" s="4" t="s">
        <v>75</v>
      </c>
      <c r="C154" s="4" t="s">
        <v>218</v>
      </c>
      <c r="D154" s="42">
        <v>403</v>
      </c>
      <c r="E154" s="42">
        <v>428</v>
      </c>
      <c r="F154" s="42">
        <v>481</v>
      </c>
      <c r="G154" s="42">
        <v>436</v>
      </c>
      <c r="H154" s="42">
        <v>412</v>
      </c>
    </row>
    <row r="155" spans="1:8">
      <c r="A155" t="s">
        <v>114</v>
      </c>
      <c r="B155" s="4" t="s">
        <v>75</v>
      </c>
      <c r="C155" s="4" t="s">
        <v>376</v>
      </c>
      <c r="D155" s="42">
        <v>380</v>
      </c>
      <c r="E155" s="42">
        <v>402</v>
      </c>
      <c r="F155" s="42">
        <v>452</v>
      </c>
      <c r="G155" s="42">
        <v>421</v>
      </c>
      <c r="H155" s="42">
        <v>391</v>
      </c>
    </row>
    <row r="156" spans="1:8">
      <c r="A156" t="s">
        <v>123</v>
      </c>
      <c r="B156" s="4" t="s">
        <v>75</v>
      </c>
      <c r="C156" s="4" t="s">
        <v>377</v>
      </c>
      <c r="D156" s="42">
        <v>23</v>
      </c>
      <c r="E156" s="42">
        <v>26</v>
      </c>
      <c r="F156" s="42">
        <v>29</v>
      </c>
      <c r="G156" s="42">
        <v>15</v>
      </c>
      <c r="H156" s="42">
        <v>21</v>
      </c>
    </row>
    <row r="157" spans="1:8">
      <c r="A157" t="s">
        <v>128</v>
      </c>
      <c r="B157" s="4" t="s">
        <v>75</v>
      </c>
      <c r="C157" s="4" t="s">
        <v>378</v>
      </c>
      <c r="D157" s="42">
        <v>110</v>
      </c>
      <c r="E157" s="42">
        <v>99</v>
      </c>
      <c r="F157" s="42">
        <v>101</v>
      </c>
      <c r="G157" s="42">
        <v>93</v>
      </c>
      <c r="H157" s="42">
        <v>98</v>
      </c>
    </row>
    <row r="158" spans="1:8">
      <c r="A158" t="s">
        <v>228</v>
      </c>
      <c r="B158" s="4" t="s">
        <v>75</v>
      </c>
      <c r="C158" s="4" t="s">
        <v>379</v>
      </c>
      <c r="D158" s="42">
        <v>100</v>
      </c>
      <c r="E158" s="42">
        <v>85</v>
      </c>
      <c r="F158" s="42">
        <v>93</v>
      </c>
      <c r="G158" s="42">
        <v>89</v>
      </c>
      <c r="H158" s="42">
        <v>89</v>
      </c>
    </row>
    <row r="159" spans="1:8">
      <c r="A159" t="s">
        <v>230</v>
      </c>
      <c r="B159" s="4" t="s">
        <v>75</v>
      </c>
      <c r="C159" s="4" t="s">
        <v>380</v>
      </c>
      <c r="D159" s="42">
        <v>10</v>
      </c>
      <c r="E159" s="42">
        <v>14</v>
      </c>
      <c r="F159" s="42">
        <v>8</v>
      </c>
      <c r="G159" s="42">
        <v>4</v>
      </c>
      <c r="H159" s="42">
        <v>9</v>
      </c>
    </row>
    <row r="160" spans="1:8">
      <c r="A160" t="s">
        <v>146</v>
      </c>
      <c r="B160" s="43" t="s">
        <v>75</v>
      </c>
      <c r="C160" s="4" t="s">
        <v>381</v>
      </c>
      <c r="D160" s="42">
        <v>2</v>
      </c>
      <c r="E160" s="42">
        <v>2</v>
      </c>
      <c r="F160" s="42">
        <v>6</v>
      </c>
      <c r="G160" s="42">
        <v>2</v>
      </c>
      <c r="H160" s="42">
        <v>5</v>
      </c>
    </row>
    <row r="161" spans="1:8">
      <c r="A161" t="s">
        <v>233</v>
      </c>
      <c r="B161" s="4" t="s">
        <v>75</v>
      </c>
      <c r="C161" s="4" t="s">
        <v>382</v>
      </c>
      <c r="D161" s="42">
        <v>1</v>
      </c>
      <c r="E161" s="42">
        <v>2</v>
      </c>
      <c r="F161" s="42">
        <v>2</v>
      </c>
      <c r="G161" s="42">
        <v>2</v>
      </c>
      <c r="H161" s="42">
        <v>1</v>
      </c>
    </row>
    <row r="162" spans="1:8">
      <c r="A162" t="s">
        <v>235</v>
      </c>
      <c r="B162" s="4" t="s">
        <v>75</v>
      </c>
      <c r="C162" s="4" t="s">
        <v>383</v>
      </c>
      <c r="D162" s="42">
        <v>1</v>
      </c>
      <c r="E162" s="42">
        <v>0</v>
      </c>
      <c r="F162" s="42">
        <v>4</v>
      </c>
      <c r="G162" s="42">
        <v>0</v>
      </c>
      <c r="H162" s="42">
        <v>4</v>
      </c>
    </row>
    <row r="163" spans="1:8">
      <c r="A163" t="s">
        <v>159</v>
      </c>
      <c r="B163" s="44" t="s">
        <v>75</v>
      </c>
      <c r="C163" s="4" t="s">
        <v>384</v>
      </c>
      <c r="D163" s="42">
        <v>61</v>
      </c>
      <c r="E163" s="42">
        <v>67</v>
      </c>
      <c r="F163" s="42">
        <v>65</v>
      </c>
      <c r="G163" s="42">
        <v>65</v>
      </c>
      <c r="H163" s="42">
        <v>67</v>
      </c>
    </row>
    <row r="164" spans="1:8">
      <c r="A164" t="s">
        <v>238</v>
      </c>
      <c r="B164" s="4" t="s">
        <v>75</v>
      </c>
      <c r="C164" s="4" t="s">
        <v>385</v>
      </c>
      <c r="D164" s="42">
        <v>49</v>
      </c>
      <c r="E164" s="42">
        <v>55</v>
      </c>
      <c r="F164" s="42">
        <v>48</v>
      </c>
      <c r="G164" s="42">
        <v>54</v>
      </c>
      <c r="H164" s="42">
        <v>59</v>
      </c>
    </row>
    <row r="165" spans="1:8">
      <c r="A165" t="s">
        <v>240</v>
      </c>
      <c r="B165" s="4" t="s">
        <v>75</v>
      </c>
      <c r="C165" s="4" t="s">
        <v>386</v>
      </c>
      <c r="D165" s="42">
        <v>12</v>
      </c>
      <c r="E165" s="42">
        <v>12</v>
      </c>
      <c r="F165" s="42">
        <v>17</v>
      </c>
      <c r="G165" s="42">
        <v>11</v>
      </c>
      <c r="H165" s="42">
        <v>8</v>
      </c>
    </row>
    <row r="166" spans="1:8">
      <c r="A166" t="s">
        <v>173</v>
      </c>
      <c r="B166" s="4" t="s">
        <v>75</v>
      </c>
      <c r="C166" s="4" t="s">
        <v>387</v>
      </c>
      <c r="D166" s="42">
        <v>18</v>
      </c>
      <c r="E166" s="42">
        <v>22</v>
      </c>
      <c r="F166" s="42">
        <v>23</v>
      </c>
      <c r="G166" s="42">
        <v>18</v>
      </c>
      <c r="H166" s="42">
        <v>18</v>
      </c>
    </row>
    <row r="167" spans="1:8">
      <c r="A167" t="s">
        <v>176</v>
      </c>
      <c r="B167" s="4" t="s">
        <v>75</v>
      </c>
      <c r="C167" s="4" t="s">
        <v>388</v>
      </c>
      <c r="D167" s="42">
        <v>42</v>
      </c>
      <c r="E167" s="42">
        <v>51</v>
      </c>
      <c r="F167" s="42">
        <v>71</v>
      </c>
      <c r="G167" s="42">
        <v>51</v>
      </c>
      <c r="H167" s="42">
        <v>49</v>
      </c>
    </row>
    <row r="168" spans="1:8">
      <c r="A168" t="s">
        <v>178</v>
      </c>
      <c r="B168" s="4" t="s">
        <v>75</v>
      </c>
      <c r="C168" s="4" t="s">
        <v>389</v>
      </c>
      <c r="D168" s="42">
        <v>22</v>
      </c>
      <c r="E168" s="42">
        <v>24</v>
      </c>
      <c r="F168" s="42">
        <v>24</v>
      </c>
      <c r="G168" s="42">
        <v>17</v>
      </c>
      <c r="H168" s="42">
        <v>19</v>
      </c>
    </row>
    <row r="169" spans="1:8">
      <c r="A169" t="s">
        <v>180</v>
      </c>
      <c r="B169" s="4" t="s">
        <v>75</v>
      </c>
      <c r="C169" s="4" t="s">
        <v>390</v>
      </c>
      <c r="D169" s="42">
        <v>21</v>
      </c>
      <c r="E169" s="42">
        <v>26</v>
      </c>
      <c r="F169" s="42">
        <v>31</v>
      </c>
      <c r="G169" s="42">
        <v>32</v>
      </c>
      <c r="H169" s="42">
        <v>28</v>
      </c>
    </row>
    <row r="170" spans="1:8">
      <c r="A170" t="s">
        <v>182</v>
      </c>
      <c r="B170" s="43" t="s">
        <v>75</v>
      </c>
      <c r="C170" s="4" t="s">
        <v>391</v>
      </c>
      <c r="D170" s="42">
        <v>2</v>
      </c>
      <c r="E170" s="42">
        <v>7</v>
      </c>
      <c r="F170" s="42">
        <v>5</v>
      </c>
      <c r="G170" s="42">
        <v>5</v>
      </c>
      <c r="H170" s="42">
        <v>5</v>
      </c>
    </row>
    <row r="171" spans="1:8">
      <c r="A171" t="s">
        <v>184</v>
      </c>
      <c r="B171" s="4" t="s">
        <v>75</v>
      </c>
      <c r="C171" s="4" t="s">
        <v>392</v>
      </c>
      <c r="D171" s="42">
        <v>39</v>
      </c>
      <c r="E171" s="42">
        <v>52</v>
      </c>
      <c r="F171" s="42">
        <v>54</v>
      </c>
      <c r="G171" s="42">
        <v>41</v>
      </c>
      <c r="H171" s="42">
        <v>39</v>
      </c>
    </row>
    <row r="172" spans="1:8">
      <c r="A172" t="s">
        <v>248</v>
      </c>
      <c r="B172" s="4" t="s">
        <v>75</v>
      </c>
      <c r="C172" s="4" t="s">
        <v>393</v>
      </c>
      <c r="D172" s="42">
        <v>86</v>
      </c>
      <c r="E172" s="42">
        <v>78</v>
      </c>
      <c r="F172" s="42">
        <v>101</v>
      </c>
      <c r="G172" s="42">
        <v>112</v>
      </c>
      <c r="H172" s="42">
        <v>84</v>
      </c>
    </row>
    <row r="173" spans="1:8">
      <c r="A173" t="s">
        <v>63</v>
      </c>
      <c r="B173" s="4" t="s">
        <v>69</v>
      </c>
      <c r="C173" s="4" t="s">
        <v>213</v>
      </c>
      <c r="D173" s="42">
        <v>879</v>
      </c>
      <c r="E173" s="42">
        <v>835</v>
      </c>
      <c r="F173" s="42">
        <v>805</v>
      </c>
      <c r="G173" s="42">
        <v>768</v>
      </c>
      <c r="H173" s="42">
        <v>854</v>
      </c>
    </row>
    <row r="174" spans="1:8">
      <c r="A174" t="s">
        <v>114</v>
      </c>
      <c r="B174" s="4" t="s">
        <v>69</v>
      </c>
      <c r="C174" s="4" t="s">
        <v>394</v>
      </c>
      <c r="D174" s="42">
        <v>750</v>
      </c>
      <c r="E174" s="42">
        <v>729</v>
      </c>
      <c r="F174" s="42">
        <v>711</v>
      </c>
      <c r="G174" s="42">
        <v>662</v>
      </c>
      <c r="H174" s="42">
        <v>737</v>
      </c>
    </row>
    <row r="175" spans="1:8">
      <c r="A175" t="s">
        <v>123</v>
      </c>
      <c r="B175" s="4" t="s">
        <v>69</v>
      </c>
      <c r="C175" s="4" t="s">
        <v>395</v>
      </c>
      <c r="D175" s="42">
        <v>129</v>
      </c>
      <c r="E175" s="42">
        <v>106</v>
      </c>
      <c r="F175" s="42">
        <v>94</v>
      </c>
      <c r="G175" s="42">
        <v>106</v>
      </c>
      <c r="H175" s="42">
        <v>117</v>
      </c>
    </row>
    <row r="176" spans="1:8">
      <c r="A176" t="s">
        <v>128</v>
      </c>
      <c r="B176" s="4" t="s">
        <v>69</v>
      </c>
      <c r="C176" s="4" t="s">
        <v>396</v>
      </c>
      <c r="D176" s="42">
        <v>208</v>
      </c>
      <c r="E176" s="42">
        <v>186</v>
      </c>
      <c r="F176" s="42">
        <v>217</v>
      </c>
      <c r="G176" s="42">
        <v>208</v>
      </c>
      <c r="H176" s="42">
        <v>221</v>
      </c>
    </row>
    <row r="177" spans="1:8">
      <c r="A177" t="s">
        <v>228</v>
      </c>
      <c r="B177" s="4" t="s">
        <v>69</v>
      </c>
      <c r="C177" s="4" t="s">
        <v>397</v>
      </c>
      <c r="D177" s="42">
        <v>105</v>
      </c>
      <c r="E177" s="42">
        <v>101</v>
      </c>
      <c r="F177" s="42">
        <v>143</v>
      </c>
      <c r="G177" s="42">
        <v>116</v>
      </c>
      <c r="H177" s="42">
        <v>125</v>
      </c>
    </row>
    <row r="178" spans="1:8">
      <c r="A178" t="s">
        <v>230</v>
      </c>
      <c r="B178" s="43" t="s">
        <v>69</v>
      </c>
      <c r="C178" s="4" t="s">
        <v>398</v>
      </c>
      <c r="D178" s="42">
        <v>103</v>
      </c>
      <c r="E178" s="42">
        <v>85</v>
      </c>
      <c r="F178" s="42">
        <v>74</v>
      </c>
      <c r="G178" s="42">
        <v>92</v>
      </c>
      <c r="H178" s="42">
        <v>96</v>
      </c>
    </row>
    <row r="179" spans="1:8">
      <c r="A179" t="s">
        <v>146</v>
      </c>
      <c r="B179" s="4" t="s">
        <v>69</v>
      </c>
      <c r="C179" s="4" t="s">
        <v>399</v>
      </c>
      <c r="D179" s="42">
        <v>23</v>
      </c>
      <c r="E179" s="42">
        <v>16</v>
      </c>
      <c r="F179" s="42">
        <v>18</v>
      </c>
      <c r="G179" s="42">
        <v>19</v>
      </c>
      <c r="H179" s="42">
        <v>7</v>
      </c>
    </row>
    <row r="180" spans="1:8">
      <c r="A180" t="s">
        <v>233</v>
      </c>
      <c r="B180" s="4" t="s">
        <v>69</v>
      </c>
      <c r="C180" s="4" t="s">
        <v>400</v>
      </c>
      <c r="D180" s="42">
        <v>15</v>
      </c>
      <c r="E180" s="42">
        <v>10</v>
      </c>
      <c r="F180" s="42">
        <v>13</v>
      </c>
      <c r="G180" s="42">
        <v>16</v>
      </c>
      <c r="H180" s="42">
        <v>5</v>
      </c>
    </row>
    <row r="181" spans="1:8">
      <c r="A181" t="s">
        <v>235</v>
      </c>
      <c r="B181" s="44" t="s">
        <v>69</v>
      </c>
      <c r="C181" s="4" t="s">
        <v>401</v>
      </c>
      <c r="D181" s="42">
        <v>8</v>
      </c>
      <c r="E181" s="42">
        <v>6</v>
      </c>
      <c r="F181" s="42">
        <v>5</v>
      </c>
      <c r="G181" s="42">
        <v>3</v>
      </c>
      <c r="H181" s="42">
        <v>2</v>
      </c>
    </row>
    <row r="182" spans="1:8">
      <c r="A182" t="s">
        <v>159</v>
      </c>
      <c r="B182" s="4" t="s">
        <v>69</v>
      </c>
      <c r="C182" s="4" t="s">
        <v>402</v>
      </c>
      <c r="D182" s="42">
        <v>105</v>
      </c>
      <c r="E182" s="42">
        <v>113</v>
      </c>
      <c r="F182" s="42">
        <v>82</v>
      </c>
      <c r="G182" s="42">
        <v>70</v>
      </c>
      <c r="H182" s="42">
        <v>103</v>
      </c>
    </row>
    <row r="183" spans="1:8">
      <c r="A183" t="s">
        <v>238</v>
      </c>
      <c r="B183" s="4" t="s">
        <v>69</v>
      </c>
      <c r="C183" s="4" t="s">
        <v>403</v>
      </c>
      <c r="D183" s="42">
        <v>87</v>
      </c>
      <c r="E183" s="42">
        <v>98</v>
      </c>
      <c r="F183" s="42">
        <v>67</v>
      </c>
      <c r="G183" s="42">
        <v>59</v>
      </c>
      <c r="H183" s="42">
        <v>84</v>
      </c>
    </row>
    <row r="184" spans="1:8">
      <c r="A184" t="s">
        <v>240</v>
      </c>
      <c r="B184" s="4" t="s">
        <v>69</v>
      </c>
      <c r="C184" s="4" t="s">
        <v>404</v>
      </c>
      <c r="D184" s="42">
        <v>18</v>
      </c>
      <c r="E184" s="42">
        <v>15</v>
      </c>
      <c r="F184" s="42">
        <v>15</v>
      </c>
      <c r="G184" s="42">
        <v>11</v>
      </c>
      <c r="H184" s="42">
        <v>19</v>
      </c>
    </row>
    <row r="185" spans="1:8">
      <c r="A185" t="s">
        <v>173</v>
      </c>
      <c r="B185" s="4" t="s">
        <v>69</v>
      </c>
      <c r="C185" s="4" t="s">
        <v>405</v>
      </c>
      <c r="D185" s="42">
        <v>53</v>
      </c>
      <c r="E185" s="42">
        <v>42</v>
      </c>
      <c r="F185" s="42">
        <v>39</v>
      </c>
      <c r="G185" s="42">
        <v>52</v>
      </c>
      <c r="H185" s="42">
        <v>51</v>
      </c>
    </row>
    <row r="186" spans="1:8">
      <c r="A186" t="s">
        <v>176</v>
      </c>
      <c r="B186" s="4" t="s">
        <v>69</v>
      </c>
      <c r="C186" s="4" t="s">
        <v>406</v>
      </c>
      <c r="D186" s="42">
        <v>125</v>
      </c>
      <c r="E186" s="42">
        <v>177</v>
      </c>
      <c r="F186" s="42">
        <v>167</v>
      </c>
      <c r="G186" s="42">
        <v>172</v>
      </c>
      <c r="H186" s="42">
        <v>207</v>
      </c>
    </row>
    <row r="187" spans="1:8">
      <c r="A187" t="s">
        <v>178</v>
      </c>
      <c r="B187" s="4" t="s">
        <v>69</v>
      </c>
      <c r="C187" s="4" t="s">
        <v>407</v>
      </c>
      <c r="D187" s="42">
        <v>38</v>
      </c>
      <c r="E187" s="42">
        <v>41</v>
      </c>
      <c r="F187" s="42">
        <v>35</v>
      </c>
      <c r="G187" s="42">
        <v>31</v>
      </c>
      <c r="H187" s="42">
        <v>40</v>
      </c>
    </row>
    <row r="188" spans="1:8">
      <c r="A188" t="s">
        <v>180</v>
      </c>
      <c r="B188" s="43" t="s">
        <v>69</v>
      </c>
      <c r="C188" s="4" t="s">
        <v>408</v>
      </c>
      <c r="D188" s="42">
        <v>76</v>
      </c>
      <c r="E188" s="42">
        <v>41</v>
      </c>
      <c r="F188" s="42">
        <v>45</v>
      </c>
      <c r="G188" s="42">
        <v>54</v>
      </c>
      <c r="H188" s="42">
        <v>47</v>
      </c>
    </row>
    <row r="189" spans="1:8">
      <c r="A189" t="s">
        <v>182</v>
      </c>
      <c r="B189" s="4" t="s">
        <v>69</v>
      </c>
      <c r="C189" s="4" t="s">
        <v>409</v>
      </c>
      <c r="D189" s="42">
        <v>12</v>
      </c>
      <c r="E189" s="42">
        <v>6</v>
      </c>
      <c r="F189" s="42">
        <v>16</v>
      </c>
      <c r="G189" s="42">
        <v>12</v>
      </c>
      <c r="H189" s="42">
        <v>11</v>
      </c>
    </row>
    <row r="190" spans="1:8">
      <c r="A190" t="s">
        <v>184</v>
      </c>
      <c r="B190" s="4" t="s">
        <v>69</v>
      </c>
      <c r="C190" s="4" t="s">
        <v>410</v>
      </c>
      <c r="D190" s="42">
        <v>81</v>
      </c>
      <c r="E190" s="42">
        <v>70</v>
      </c>
      <c r="F190" s="42">
        <v>79</v>
      </c>
      <c r="G190" s="42">
        <v>57</v>
      </c>
      <c r="H190" s="42">
        <v>55</v>
      </c>
    </row>
    <row r="191" spans="1:8">
      <c r="A191" t="s">
        <v>248</v>
      </c>
      <c r="B191" s="4" t="s">
        <v>69</v>
      </c>
      <c r="C191" s="4" t="s">
        <v>411</v>
      </c>
      <c r="D191" s="42">
        <v>158</v>
      </c>
      <c r="E191" s="42">
        <v>143</v>
      </c>
      <c r="F191" s="42">
        <v>107</v>
      </c>
      <c r="G191" s="42">
        <v>93</v>
      </c>
      <c r="H191" s="42">
        <v>112</v>
      </c>
    </row>
    <row r="192" spans="1:8">
      <c r="A192" t="s">
        <v>63</v>
      </c>
      <c r="B192" s="4" t="s">
        <v>59</v>
      </c>
      <c r="C192" s="4" t="s">
        <v>205</v>
      </c>
      <c r="D192" s="42">
        <v>2</v>
      </c>
      <c r="E192" s="42">
        <v>1</v>
      </c>
      <c r="F192" s="42">
        <v>8</v>
      </c>
      <c r="G192" s="42">
        <v>5</v>
      </c>
      <c r="H192" s="42">
        <v>5</v>
      </c>
    </row>
    <row r="193" spans="1:8">
      <c r="A193" t="s">
        <v>114</v>
      </c>
      <c r="B193" s="4" t="s">
        <v>59</v>
      </c>
      <c r="C193" s="4" t="s">
        <v>412</v>
      </c>
      <c r="D193" s="42">
        <v>2</v>
      </c>
      <c r="E193" s="42">
        <v>1</v>
      </c>
      <c r="F193" s="42">
        <v>8</v>
      </c>
      <c r="G193" s="42">
        <v>5</v>
      </c>
      <c r="H193" s="42">
        <v>5</v>
      </c>
    </row>
    <row r="194" spans="1:8">
      <c r="A194" t="s">
        <v>123</v>
      </c>
      <c r="B194" s="4" t="s">
        <v>59</v>
      </c>
      <c r="C194" s="4" t="s">
        <v>413</v>
      </c>
      <c r="D194" s="42">
        <v>0</v>
      </c>
      <c r="E194" s="42">
        <v>0</v>
      </c>
      <c r="F194" s="42">
        <v>0</v>
      </c>
      <c r="G194" s="42">
        <v>0</v>
      </c>
      <c r="H194" s="42">
        <v>0</v>
      </c>
    </row>
    <row r="195" spans="1:8">
      <c r="A195" t="s">
        <v>128</v>
      </c>
      <c r="B195" s="4" t="s">
        <v>59</v>
      </c>
      <c r="C195" s="4" t="s">
        <v>414</v>
      </c>
      <c r="D195" s="42">
        <v>0</v>
      </c>
      <c r="E195" s="42">
        <v>0</v>
      </c>
      <c r="F195" s="42">
        <v>1</v>
      </c>
      <c r="G195" s="42">
        <v>1</v>
      </c>
      <c r="H195" s="42">
        <v>1</v>
      </c>
    </row>
    <row r="196" spans="1:8">
      <c r="A196" t="s">
        <v>228</v>
      </c>
      <c r="B196" s="43" t="s">
        <v>59</v>
      </c>
      <c r="C196" s="4" t="s">
        <v>415</v>
      </c>
      <c r="D196" s="42">
        <v>0</v>
      </c>
      <c r="E196" s="42">
        <v>0</v>
      </c>
      <c r="F196" s="42">
        <v>1</v>
      </c>
      <c r="G196" s="42">
        <v>1</v>
      </c>
      <c r="H196" s="42">
        <v>1</v>
      </c>
    </row>
    <row r="197" spans="1:8">
      <c r="A197" t="s">
        <v>230</v>
      </c>
      <c r="B197" s="4" t="s">
        <v>59</v>
      </c>
      <c r="C197" s="4" t="s">
        <v>416</v>
      </c>
      <c r="D197" s="42">
        <v>0</v>
      </c>
      <c r="E197" s="42">
        <v>0</v>
      </c>
      <c r="F197" s="42">
        <v>0</v>
      </c>
      <c r="G197" s="42">
        <v>0</v>
      </c>
      <c r="H197" s="42">
        <v>0</v>
      </c>
    </row>
    <row r="198" spans="1:8">
      <c r="A198" t="s">
        <v>146</v>
      </c>
      <c r="B198" s="4" t="s">
        <v>59</v>
      </c>
      <c r="C198" s="4" t="s">
        <v>417</v>
      </c>
      <c r="D198" s="42">
        <v>0</v>
      </c>
      <c r="E198" s="42">
        <v>0</v>
      </c>
      <c r="F198" s="42">
        <v>0</v>
      </c>
      <c r="G198" s="42">
        <v>0</v>
      </c>
      <c r="H198" s="42">
        <v>0</v>
      </c>
    </row>
    <row r="199" spans="1:8">
      <c r="A199" t="s">
        <v>233</v>
      </c>
      <c r="B199" s="44" t="s">
        <v>59</v>
      </c>
      <c r="C199" s="4" t="s">
        <v>418</v>
      </c>
      <c r="D199" s="42">
        <v>0</v>
      </c>
      <c r="E199" s="42">
        <v>0</v>
      </c>
      <c r="F199" s="42">
        <v>0</v>
      </c>
      <c r="G199" s="42">
        <v>0</v>
      </c>
      <c r="H199" s="42">
        <v>0</v>
      </c>
    </row>
    <row r="200" spans="1:8">
      <c r="A200" t="s">
        <v>235</v>
      </c>
      <c r="B200" s="4" t="s">
        <v>59</v>
      </c>
      <c r="C200" s="4" t="s">
        <v>419</v>
      </c>
      <c r="D200" s="42">
        <v>0</v>
      </c>
      <c r="E200" s="42">
        <v>0</v>
      </c>
      <c r="F200" s="42">
        <v>0</v>
      </c>
      <c r="G200" s="42">
        <v>0</v>
      </c>
      <c r="H200" s="42">
        <v>0</v>
      </c>
    </row>
    <row r="201" spans="1:8">
      <c r="A201" t="s">
        <v>159</v>
      </c>
      <c r="B201" s="4" t="s">
        <v>59</v>
      </c>
      <c r="C201" s="4" t="s">
        <v>420</v>
      </c>
      <c r="D201" s="42">
        <v>0</v>
      </c>
      <c r="E201" s="42">
        <v>0</v>
      </c>
      <c r="F201" s="42">
        <v>3</v>
      </c>
      <c r="G201" s="42">
        <v>2</v>
      </c>
      <c r="H201" s="42">
        <v>2</v>
      </c>
    </row>
    <row r="202" spans="1:8">
      <c r="A202" t="s">
        <v>238</v>
      </c>
      <c r="B202" s="4" t="s">
        <v>59</v>
      </c>
      <c r="C202" s="4" t="s">
        <v>421</v>
      </c>
      <c r="D202" s="42">
        <v>0</v>
      </c>
      <c r="E202" s="42">
        <v>0</v>
      </c>
      <c r="F202" s="42">
        <v>3</v>
      </c>
      <c r="G202" s="42">
        <v>2</v>
      </c>
      <c r="H202" s="42">
        <v>2</v>
      </c>
    </row>
    <row r="203" spans="1:8">
      <c r="A203" t="s">
        <v>240</v>
      </c>
      <c r="B203" s="4" t="s">
        <v>59</v>
      </c>
      <c r="C203" s="4" t="s">
        <v>422</v>
      </c>
      <c r="D203" s="42">
        <v>0</v>
      </c>
      <c r="E203" s="42">
        <v>0</v>
      </c>
      <c r="F203" s="42">
        <v>0</v>
      </c>
      <c r="G203" s="42">
        <v>0</v>
      </c>
      <c r="H203" s="42">
        <v>0</v>
      </c>
    </row>
    <row r="204" spans="1:8">
      <c r="A204" t="s">
        <v>173</v>
      </c>
      <c r="B204" s="4" t="s">
        <v>59</v>
      </c>
      <c r="C204" s="4" t="s">
        <v>423</v>
      </c>
      <c r="D204" s="42">
        <v>0</v>
      </c>
      <c r="E204" s="42">
        <v>0</v>
      </c>
      <c r="F204" s="42">
        <v>0</v>
      </c>
      <c r="G204" s="42">
        <v>0</v>
      </c>
      <c r="H204" s="42">
        <v>0</v>
      </c>
    </row>
    <row r="205" spans="1:8">
      <c r="A205" t="s">
        <v>176</v>
      </c>
      <c r="B205" s="4" t="s">
        <v>59</v>
      </c>
      <c r="C205" s="4" t="s">
        <v>424</v>
      </c>
      <c r="D205" s="42">
        <v>0</v>
      </c>
      <c r="E205" s="42">
        <v>1</v>
      </c>
      <c r="F205" s="42">
        <v>0</v>
      </c>
      <c r="G205" s="42">
        <v>2</v>
      </c>
      <c r="H205" s="42">
        <v>0</v>
      </c>
    </row>
    <row r="206" spans="1:8">
      <c r="A206" t="s">
        <v>178</v>
      </c>
      <c r="B206" s="43" t="s">
        <v>59</v>
      </c>
      <c r="C206" s="4" t="s">
        <v>425</v>
      </c>
      <c r="D206" s="42">
        <v>0</v>
      </c>
      <c r="E206" s="42">
        <v>0</v>
      </c>
      <c r="F206" s="42">
        <v>1</v>
      </c>
      <c r="G206" s="42">
        <v>0</v>
      </c>
      <c r="H206" s="42">
        <v>0</v>
      </c>
    </row>
    <row r="207" spans="1:8">
      <c r="A207" t="s">
        <v>180</v>
      </c>
      <c r="B207" s="4" t="s">
        <v>59</v>
      </c>
      <c r="C207" s="4" t="s">
        <v>426</v>
      </c>
      <c r="D207" s="42">
        <v>1</v>
      </c>
      <c r="E207" s="42">
        <v>0</v>
      </c>
      <c r="F207" s="42">
        <v>0</v>
      </c>
      <c r="G207" s="42">
        <v>0</v>
      </c>
      <c r="H207" s="42">
        <v>0</v>
      </c>
    </row>
    <row r="208" spans="1:8">
      <c r="A208" t="s">
        <v>182</v>
      </c>
      <c r="B208" s="4" t="s">
        <v>59</v>
      </c>
      <c r="C208" s="4" t="s">
        <v>427</v>
      </c>
      <c r="D208" s="42">
        <v>0</v>
      </c>
      <c r="E208" s="42">
        <v>0</v>
      </c>
      <c r="F208" s="42">
        <v>0</v>
      </c>
      <c r="G208" s="42">
        <v>0</v>
      </c>
      <c r="H208" s="42">
        <v>1</v>
      </c>
    </row>
    <row r="209" spans="1:8">
      <c r="A209" t="s">
        <v>184</v>
      </c>
      <c r="B209" s="4" t="s">
        <v>59</v>
      </c>
      <c r="C209" s="4" t="s">
        <v>428</v>
      </c>
      <c r="D209" s="42">
        <v>0</v>
      </c>
      <c r="E209" s="42">
        <v>0</v>
      </c>
      <c r="F209" s="42">
        <v>0</v>
      </c>
      <c r="G209" s="42">
        <v>0</v>
      </c>
      <c r="H209" s="42">
        <v>0</v>
      </c>
    </row>
    <row r="210" spans="1:8">
      <c r="A210" t="s">
        <v>248</v>
      </c>
      <c r="B210" s="4" t="s">
        <v>59</v>
      </c>
      <c r="C210" s="4" t="s">
        <v>429</v>
      </c>
      <c r="D210" s="42">
        <v>1</v>
      </c>
      <c r="E210" s="42">
        <v>0</v>
      </c>
      <c r="F210" s="42">
        <v>3</v>
      </c>
      <c r="G210" s="42">
        <v>0</v>
      </c>
      <c r="H210" s="42">
        <v>1</v>
      </c>
    </row>
    <row r="211" spans="1:8">
      <c r="A211" t="s">
        <v>63</v>
      </c>
      <c r="B211" s="4" t="s">
        <v>60</v>
      </c>
      <c r="C211" s="4" t="s">
        <v>206</v>
      </c>
      <c r="D211" s="42">
        <v>5</v>
      </c>
      <c r="E211" s="42">
        <v>13</v>
      </c>
      <c r="F211" s="42">
        <v>10</v>
      </c>
      <c r="G211" s="42">
        <v>17</v>
      </c>
      <c r="H211" s="42">
        <v>23</v>
      </c>
    </row>
    <row r="212" spans="1:8">
      <c r="A212" t="s">
        <v>114</v>
      </c>
      <c r="B212" s="4" t="s">
        <v>60</v>
      </c>
      <c r="C212" s="4" t="s">
        <v>430</v>
      </c>
      <c r="D212" s="42">
        <v>4</v>
      </c>
      <c r="E212" s="42">
        <v>12</v>
      </c>
      <c r="F212" s="42">
        <v>9</v>
      </c>
      <c r="G212" s="42">
        <v>8</v>
      </c>
      <c r="H212" s="42">
        <v>16</v>
      </c>
    </row>
    <row r="213" spans="1:8">
      <c r="A213" t="s">
        <v>123</v>
      </c>
      <c r="B213" s="4" t="s">
        <v>60</v>
      </c>
      <c r="C213" s="4" t="s">
        <v>431</v>
      </c>
      <c r="D213" s="42">
        <v>1</v>
      </c>
      <c r="E213" s="42">
        <v>1</v>
      </c>
      <c r="F213" s="42">
        <v>1</v>
      </c>
      <c r="G213" s="42">
        <v>9</v>
      </c>
      <c r="H213" s="42">
        <v>7</v>
      </c>
    </row>
    <row r="214" spans="1:8">
      <c r="A214" t="s">
        <v>128</v>
      </c>
      <c r="B214" s="43" t="s">
        <v>60</v>
      </c>
      <c r="C214" s="4" t="s">
        <v>432</v>
      </c>
      <c r="D214" s="42">
        <v>0</v>
      </c>
      <c r="E214" s="42">
        <v>2</v>
      </c>
      <c r="F214" s="42">
        <v>4</v>
      </c>
      <c r="G214" s="42">
        <v>9</v>
      </c>
      <c r="H214" s="42">
        <v>8</v>
      </c>
    </row>
    <row r="215" spans="1:8">
      <c r="A215" t="s">
        <v>228</v>
      </c>
      <c r="B215" s="4" t="s">
        <v>60</v>
      </c>
      <c r="C215" s="4" t="s">
        <v>433</v>
      </c>
      <c r="D215" s="42">
        <v>0</v>
      </c>
      <c r="E215" s="42">
        <v>2</v>
      </c>
      <c r="F215" s="42">
        <v>4</v>
      </c>
      <c r="G215" s="42">
        <v>1</v>
      </c>
      <c r="H215" s="42">
        <v>4</v>
      </c>
    </row>
    <row r="216" spans="1:8">
      <c r="A216" t="s">
        <v>230</v>
      </c>
      <c r="B216" s="4" t="s">
        <v>60</v>
      </c>
      <c r="C216" s="4" t="s">
        <v>434</v>
      </c>
      <c r="D216" s="42">
        <v>0</v>
      </c>
      <c r="E216" s="42">
        <v>0</v>
      </c>
      <c r="F216" s="42">
        <v>0</v>
      </c>
      <c r="G216" s="42">
        <v>8</v>
      </c>
      <c r="H216" s="42">
        <v>4</v>
      </c>
    </row>
    <row r="217" spans="1:8">
      <c r="A217" t="s">
        <v>146</v>
      </c>
      <c r="B217" s="44" t="s">
        <v>60</v>
      </c>
      <c r="C217" s="4" t="s">
        <v>435</v>
      </c>
      <c r="D217" s="42">
        <v>0</v>
      </c>
      <c r="E217" s="42">
        <v>0</v>
      </c>
      <c r="F217" s="42">
        <v>0</v>
      </c>
      <c r="G217" s="42">
        <v>0</v>
      </c>
      <c r="H217" s="42">
        <v>0</v>
      </c>
    </row>
    <row r="218" spans="1:8">
      <c r="A218" t="s">
        <v>233</v>
      </c>
      <c r="B218" s="4" t="s">
        <v>60</v>
      </c>
      <c r="C218" s="4" t="s">
        <v>436</v>
      </c>
      <c r="D218" s="42">
        <v>0</v>
      </c>
      <c r="E218" s="42">
        <v>0</v>
      </c>
      <c r="F218" s="42">
        <v>0</v>
      </c>
      <c r="G218" s="42">
        <v>0</v>
      </c>
      <c r="H218" s="42">
        <v>0</v>
      </c>
    </row>
    <row r="219" spans="1:8">
      <c r="A219" t="s">
        <v>235</v>
      </c>
      <c r="B219" s="4" t="s">
        <v>60</v>
      </c>
      <c r="C219" s="4" t="s">
        <v>437</v>
      </c>
      <c r="D219" s="42">
        <v>0</v>
      </c>
      <c r="E219" s="42">
        <v>0</v>
      </c>
      <c r="F219" s="42">
        <v>0</v>
      </c>
      <c r="G219" s="42">
        <v>0</v>
      </c>
      <c r="H219" s="42">
        <v>0</v>
      </c>
    </row>
    <row r="220" spans="1:8">
      <c r="A220" t="s">
        <v>159</v>
      </c>
      <c r="B220" s="4" t="s">
        <v>60</v>
      </c>
      <c r="C220" s="4" t="s">
        <v>438</v>
      </c>
      <c r="D220" s="42">
        <v>1</v>
      </c>
      <c r="E220" s="42">
        <v>2</v>
      </c>
      <c r="F220" s="42">
        <v>2</v>
      </c>
      <c r="G220" s="42">
        <v>2</v>
      </c>
      <c r="H220" s="42">
        <v>6</v>
      </c>
    </row>
    <row r="221" spans="1:8">
      <c r="A221" t="s">
        <v>238</v>
      </c>
      <c r="B221" s="4" t="s">
        <v>60</v>
      </c>
      <c r="C221" s="4" t="s">
        <v>439</v>
      </c>
      <c r="D221" s="42">
        <v>0</v>
      </c>
      <c r="E221" s="42">
        <v>1</v>
      </c>
      <c r="F221" s="42">
        <v>1</v>
      </c>
      <c r="G221" s="42">
        <v>1</v>
      </c>
      <c r="H221" s="42">
        <v>3</v>
      </c>
    </row>
    <row r="222" spans="1:8">
      <c r="A222" t="s">
        <v>240</v>
      </c>
      <c r="B222" s="4" t="s">
        <v>60</v>
      </c>
      <c r="C222" s="4" t="s">
        <v>440</v>
      </c>
      <c r="D222" s="42">
        <v>1</v>
      </c>
      <c r="E222" s="42">
        <v>1</v>
      </c>
      <c r="F222" s="42">
        <v>1</v>
      </c>
      <c r="G222" s="42">
        <v>1</v>
      </c>
      <c r="H222" s="42">
        <v>3</v>
      </c>
    </row>
    <row r="223" spans="1:8">
      <c r="A223" t="s">
        <v>173</v>
      </c>
      <c r="B223" s="4" t="s">
        <v>60</v>
      </c>
      <c r="C223" s="4" t="s">
        <v>441</v>
      </c>
      <c r="D223" s="42">
        <v>0</v>
      </c>
      <c r="E223" s="42">
        <v>1</v>
      </c>
      <c r="F223" s="42">
        <v>0</v>
      </c>
      <c r="G223" s="42">
        <v>0</v>
      </c>
      <c r="H223" s="42">
        <v>0</v>
      </c>
    </row>
    <row r="224" spans="1:8">
      <c r="A224" t="s">
        <v>176</v>
      </c>
      <c r="B224" s="43" t="s">
        <v>60</v>
      </c>
      <c r="C224" s="4" t="s">
        <v>442</v>
      </c>
      <c r="D224" s="42">
        <v>2</v>
      </c>
      <c r="E224" s="42">
        <v>1</v>
      </c>
      <c r="F224" s="42">
        <v>0</v>
      </c>
      <c r="G224" s="42">
        <v>0</v>
      </c>
      <c r="H224" s="42">
        <v>1</v>
      </c>
    </row>
    <row r="225" spans="1:8">
      <c r="A225" t="s">
        <v>178</v>
      </c>
      <c r="B225" s="4" t="s">
        <v>60</v>
      </c>
      <c r="C225" s="4" t="s">
        <v>443</v>
      </c>
      <c r="D225" s="42">
        <v>0</v>
      </c>
      <c r="E225" s="42">
        <v>0</v>
      </c>
      <c r="F225" s="42">
        <v>0</v>
      </c>
      <c r="G225" s="42">
        <v>0</v>
      </c>
      <c r="H225" s="42">
        <v>0</v>
      </c>
    </row>
    <row r="226" spans="1:8">
      <c r="A226" t="s">
        <v>180</v>
      </c>
      <c r="B226" s="4" t="s">
        <v>60</v>
      </c>
      <c r="C226" s="4" t="s">
        <v>444</v>
      </c>
      <c r="D226" s="42">
        <v>2</v>
      </c>
      <c r="E226" s="42">
        <v>2</v>
      </c>
      <c r="F226" s="42">
        <v>0</v>
      </c>
      <c r="G226" s="42">
        <v>1</v>
      </c>
      <c r="H226" s="42">
        <v>2</v>
      </c>
    </row>
    <row r="227" spans="1:8">
      <c r="A227" t="s">
        <v>182</v>
      </c>
      <c r="B227" s="4" t="s">
        <v>60</v>
      </c>
      <c r="C227" s="4" t="s">
        <v>445</v>
      </c>
      <c r="D227" s="42">
        <v>0</v>
      </c>
      <c r="E227" s="42">
        <v>0</v>
      </c>
      <c r="F227" s="42">
        <v>0</v>
      </c>
      <c r="G227" s="42">
        <v>0</v>
      </c>
      <c r="H227" s="42">
        <v>0</v>
      </c>
    </row>
    <row r="228" spans="1:8">
      <c r="A228" t="s">
        <v>184</v>
      </c>
      <c r="B228" s="4" t="s">
        <v>60</v>
      </c>
      <c r="C228" s="4" t="s">
        <v>446</v>
      </c>
      <c r="D228" s="42">
        <v>0</v>
      </c>
      <c r="E228" s="42">
        <v>1</v>
      </c>
      <c r="F228" s="42">
        <v>1</v>
      </c>
      <c r="G228" s="42">
        <v>2</v>
      </c>
      <c r="H228" s="42">
        <v>1</v>
      </c>
    </row>
    <row r="229" spans="1:8">
      <c r="A229" t="s">
        <v>248</v>
      </c>
      <c r="B229" s="4" t="s">
        <v>60</v>
      </c>
      <c r="C229" s="4" t="s">
        <v>447</v>
      </c>
      <c r="D229" s="42">
        <v>0</v>
      </c>
      <c r="E229" s="42">
        <v>4</v>
      </c>
      <c r="F229" s="42">
        <v>3</v>
      </c>
      <c r="G229" s="42">
        <v>3</v>
      </c>
      <c r="H229" s="42">
        <v>5</v>
      </c>
    </row>
    <row r="230" spans="1:8">
      <c r="A230" t="s">
        <v>63</v>
      </c>
      <c r="B230" s="4" t="s">
        <v>61</v>
      </c>
      <c r="C230" s="4" t="s">
        <v>207</v>
      </c>
      <c r="D230" s="42">
        <v>501</v>
      </c>
      <c r="E230" s="42">
        <v>477</v>
      </c>
      <c r="F230" s="42">
        <v>511</v>
      </c>
      <c r="G230" s="42">
        <v>486</v>
      </c>
      <c r="H230" s="42">
        <v>526</v>
      </c>
    </row>
    <row r="231" spans="1:8">
      <c r="A231" t="s">
        <v>114</v>
      </c>
      <c r="B231" s="4" t="s">
        <v>61</v>
      </c>
      <c r="C231" s="4" t="s">
        <v>448</v>
      </c>
      <c r="D231" s="42">
        <v>464</v>
      </c>
      <c r="E231" s="42">
        <v>418</v>
      </c>
      <c r="F231" s="42">
        <v>459</v>
      </c>
      <c r="G231" s="42">
        <v>427</v>
      </c>
      <c r="H231" s="42">
        <v>479</v>
      </c>
    </row>
    <row r="232" spans="1:8">
      <c r="A232" t="s">
        <v>123</v>
      </c>
      <c r="B232" s="43" t="s">
        <v>61</v>
      </c>
      <c r="C232" s="4" t="s">
        <v>449</v>
      </c>
      <c r="D232" s="42">
        <v>37</v>
      </c>
      <c r="E232" s="42">
        <v>59</v>
      </c>
      <c r="F232" s="42">
        <v>52</v>
      </c>
      <c r="G232" s="42">
        <v>59</v>
      </c>
      <c r="H232" s="42">
        <v>47</v>
      </c>
    </row>
    <row r="233" spans="1:8">
      <c r="A233" t="s">
        <v>128</v>
      </c>
      <c r="B233" s="4" t="s">
        <v>61</v>
      </c>
      <c r="C233" s="4" t="s">
        <v>450</v>
      </c>
      <c r="D233" s="42">
        <v>105</v>
      </c>
      <c r="E233" s="42">
        <v>115</v>
      </c>
      <c r="F233" s="42">
        <v>108</v>
      </c>
      <c r="G233" s="42">
        <v>125</v>
      </c>
      <c r="H233" s="42">
        <v>116</v>
      </c>
    </row>
    <row r="234" spans="1:8">
      <c r="A234" t="s">
        <v>228</v>
      </c>
      <c r="B234" s="4" t="s">
        <v>61</v>
      </c>
      <c r="C234" s="4" t="s">
        <v>451</v>
      </c>
      <c r="D234" s="42">
        <v>79</v>
      </c>
      <c r="E234" s="42">
        <v>67</v>
      </c>
      <c r="F234" s="42">
        <v>65</v>
      </c>
      <c r="G234" s="42">
        <v>79</v>
      </c>
      <c r="H234" s="42">
        <v>80</v>
      </c>
    </row>
    <row r="235" spans="1:8">
      <c r="A235" t="s">
        <v>230</v>
      </c>
      <c r="B235" s="44" t="s">
        <v>61</v>
      </c>
      <c r="C235" s="4" t="s">
        <v>452</v>
      </c>
      <c r="D235" s="42">
        <v>26</v>
      </c>
      <c r="E235" s="42">
        <v>48</v>
      </c>
      <c r="F235" s="42">
        <v>43</v>
      </c>
      <c r="G235" s="42">
        <v>46</v>
      </c>
      <c r="H235" s="42">
        <v>36</v>
      </c>
    </row>
    <row r="236" spans="1:8">
      <c r="A236" t="s">
        <v>146</v>
      </c>
      <c r="B236" s="4" t="s">
        <v>61</v>
      </c>
      <c r="C236" s="4" t="s">
        <v>453</v>
      </c>
      <c r="D236" s="42">
        <v>8</v>
      </c>
      <c r="E236" s="42">
        <v>7</v>
      </c>
      <c r="F236" s="42">
        <v>4</v>
      </c>
      <c r="G236" s="42">
        <v>2</v>
      </c>
      <c r="H236" s="42">
        <v>3</v>
      </c>
    </row>
    <row r="237" spans="1:8">
      <c r="A237" t="s">
        <v>233</v>
      </c>
      <c r="B237" s="4" t="s">
        <v>61</v>
      </c>
      <c r="C237" s="4" t="s">
        <v>454</v>
      </c>
      <c r="D237" s="42">
        <v>4</v>
      </c>
      <c r="E237" s="42">
        <v>6</v>
      </c>
      <c r="F237" s="42">
        <v>2</v>
      </c>
      <c r="G237" s="42">
        <v>2</v>
      </c>
      <c r="H237" s="42">
        <v>2</v>
      </c>
    </row>
    <row r="238" spans="1:8">
      <c r="A238" t="s">
        <v>235</v>
      </c>
      <c r="B238" s="4" t="s">
        <v>61</v>
      </c>
      <c r="C238" s="4" t="s">
        <v>455</v>
      </c>
      <c r="D238" s="42">
        <v>4</v>
      </c>
      <c r="E238" s="42">
        <v>1</v>
      </c>
      <c r="F238" s="42">
        <v>2</v>
      </c>
      <c r="G238" s="42">
        <v>0</v>
      </c>
      <c r="H238" s="42">
        <v>1</v>
      </c>
    </row>
    <row r="239" spans="1:8">
      <c r="A239" t="s">
        <v>159</v>
      </c>
      <c r="B239" s="4" t="s">
        <v>61</v>
      </c>
      <c r="C239" s="4" t="s">
        <v>456</v>
      </c>
      <c r="D239" s="42">
        <v>86</v>
      </c>
      <c r="E239" s="42">
        <v>63</v>
      </c>
      <c r="F239" s="42">
        <v>81</v>
      </c>
      <c r="G239" s="42">
        <v>69</v>
      </c>
      <c r="H239" s="42">
        <v>93</v>
      </c>
    </row>
    <row r="240" spans="1:8">
      <c r="A240" t="s">
        <v>238</v>
      </c>
      <c r="B240" s="4" t="s">
        <v>61</v>
      </c>
      <c r="C240" s="4" t="s">
        <v>457</v>
      </c>
      <c r="D240" s="42">
        <v>79</v>
      </c>
      <c r="E240" s="42">
        <v>53</v>
      </c>
      <c r="F240" s="42">
        <v>74</v>
      </c>
      <c r="G240" s="42">
        <v>56</v>
      </c>
      <c r="H240" s="42">
        <v>83</v>
      </c>
    </row>
    <row r="241" spans="1:8">
      <c r="A241" t="s">
        <v>240</v>
      </c>
      <c r="B241" s="4" t="s">
        <v>61</v>
      </c>
      <c r="C241" s="4" t="s">
        <v>458</v>
      </c>
      <c r="D241" s="42">
        <v>7</v>
      </c>
      <c r="E241" s="42">
        <v>10</v>
      </c>
      <c r="F241" s="42">
        <v>7</v>
      </c>
      <c r="G241" s="42">
        <v>13</v>
      </c>
      <c r="H241" s="42">
        <v>10</v>
      </c>
    </row>
    <row r="242" spans="1:8">
      <c r="A242" t="s">
        <v>173</v>
      </c>
      <c r="B242" s="43" t="s">
        <v>61</v>
      </c>
      <c r="C242" s="4" t="s">
        <v>459</v>
      </c>
      <c r="D242" s="42">
        <v>16</v>
      </c>
      <c r="E242" s="42">
        <v>19</v>
      </c>
      <c r="F242" s="42">
        <v>29</v>
      </c>
      <c r="G242" s="42">
        <v>21</v>
      </c>
      <c r="H242" s="42">
        <v>39</v>
      </c>
    </row>
    <row r="243" spans="1:8">
      <c r="A243" t="s">
        <v>176</v>
      </c>
      <c r="B243" s="4" t="s">
        <v>61</v>
      </c>
      <c r="C243" s="4" t="s">
        <v>460</v>
      </c>
      <c r="D243" s="42">
        <v>79</v>
      </c>
      <c r="E243" s="42">
        <v>71</v>
      </c>
      <c r="F243" s="42">
        <v>68</v>
      </c>
      <c r="G243" s="42">
        <v>72</v>
      </c>
      <c r="H243" s="42">
        <v>75</v>
      </c>
    </row>
    <row r="244" spans="1:8">
      <c r="A244" t="s">
        <v>178</v>
      </c>
      <c r="B244" s="4" t="s">
        <v>61</v>
      </c>
      <c r="C244" s="4" t="s">
        <v>461</v>
      </c>
      <c r="D244" s="42">
        <v>22</v>
      </c>
      <c r="E244" s="42">
        <v>17</v>
      </c>
      <c r="F244" s="42">
        <v>21</v>
      </c>
      <c r="G244" s="42">
        <v>16</v>
      </c>
      <c r="H244" s="42">
        <v>11</v>
      </c>
    </row>
    <row r="245" spans="1:8">
      <c r="A245" t="s">
        <v>180</v>
      </c>
      <c r="B245" s="4" t="s">
        <v>61</v>
      </c>
      <c r="C245" s="4" t="s">
        <v>462</v>
      </c>
      <c r="D245" s="42">
        <v>28</v>
      </c>
      <c r="E245" s="42">
        <v>14</v>
      </c>
      <c r="F245" s="42">
        <v>4</v>
      </c>
      <c r="G245" s="42">
        <v>19</v>
      </c>
      <c r="H245" s="42">
        <v>17</v>
      </c>
    </row>
    <row r="246" spans="1:8">
      <c r="A246" t="s">
        <v>182</v>
      </c>
      <c r="B246" s="4" t="s">
        <v>61</v>
      </c>
      <c r="C246" s="4" t="s">
        <v>463</v>
      </c>
      <c r="D246" s="42">
        <v>9</v>
      </c>
      <c r="E246" s="42">
        <v>1</v>
      </c>
      <c r="F246" s="42">
        <v>15</v>
      </c>
      <c r="G246" s="42">
        <v>8</v>
      </c>
      <c r="H246" s="42">
        <v>10</v>
      </c>
    </row>
    <row r="247" spans="1:8">
      <c r="A247" t="s">
        <v>184</v>
      </c>
      <c r="B247" s="4" t="s">
        <v>61</v>
      </c>
      <c r="C247" s="4" t="s">
        <v>464</v>
      </c>
      <c r="D247" s="42">
        <v>67</v>
      </c>
      <c r="E247" s="42">
        <v>60</v>
      </c>
      <c r="F247" s="42">
        <v>66</v>
      </c>
      <c r="G247" s="42">
        <v>59</v>
      </c>
      <c r="H247" s="42">
        <v>65</v>
      </c>
    </row>
    <row r="248" spans="1:8">
      <c r="A248" t="s">
        <v>248</v>
      </c>
      <c r="B248" s="4" t="s">
        <v>61</v>
      </c>
      <c r="C248" s="4" t="s">
        <v>465</v>
      </c>
      <c r="D248" s="42">
        <v>81</v>
      </c>
      <c r="E248" s="42">
        <v>110</v>
      </c>
      <c r="F248" s="42">
        <v>115</v>
      </c>
      <c r="G248" s="42">
        <v>95</v>
      </c>
      <c r="H248" s="42">
        <v>97</v>
      </c>
    </row>
    <row r="249" spans="1:8">
      <c r="A249" t="s">
        <v>63</v>
      </c>
      <c r="B249" s="4" t="s">
        <v>62</v>
      </c>
      <c r="C249" s="4" t="s">
        <v>208</v>
      </c>
      <c r="D249" s="42">
        <v>11</v>
      </c>
      <c r="E249" s="42">
        <v>11</v>
      </c>
      <c r="F249" s="42">
        <v>15</v>
      </c>
      <c r="G249" s="42">
        <v>10</v>
      </c>
      <c r="H249" s="42">
        <v>8</v>
      </c>
    </row>
    <row r="250" spans="1:8">
      <c r="A250" t="s">
        <v>114</v>
      </c>
      <c r="B250" s="43" t="s">
        <v>62</v>
      </c>
      <c r="C250" s="4" t="s">
        <v>466</v>
      </c>
      <c r="D250" s="42">
        <v>11</v>
      </c>
      <c r="E250" s="42">
        <v>10</v>
      </c>
      <c r="F250" s="42">
        <v>14</v>
      </c>
      <c r="G250" s="42">
        <v>10</v>
      </c>
      <c r="H250" s="42">
        <v>8</v>
      </c>
    </row>
    <row r="251" spans="1:8">
      <c r="A251" t="s">
        <v>123</v>
      </c>
      <c r="B251" s="4" t="s">
        <v>62</v>
      </c>
      <c r="C251" s="4" t="s">
        <v>467</v>
      </c>
      <c r="D251" s="42">
        <v>0</v>
      </c>
      <c r="E251" s="42">
        <v>1</v>
      </c>
      <c r="F251" s="42">
        <v>1</v>
      </c>
      <c r="G251" s="42">
        <v>0</v>
      </c>
      <c r="H251" s="42">
        <v>0</v>
      </c>
    </row>
    <row r="252" spans="1:8">
      <c r="A252" t="s">
        <v>128</v>
      </c>
      <c r="B252" s="4" t="s">
        <v>62</v>
      </c>
      <c r="C252" s="4" t="s">
        <v>468</v>
      </c>
      <c r="D252" s="42">
        <v>1</v>
      </c>
      <c r="E252" s="42">
        <v>0</v>
      </c>
      <c r="F252" s="42">
        <v>0</v>
      </c>
      <c r="G252" s="42">
        <v>1</v>
      </c>
      <c r="H252" s="42">
        <v>0</v>
      </c>
    </row>
    <row r="253" spans="1:8">
      <c r="A253" t="s">
        <v>228</v>
      </c>
      <c r="B253" s="44" t="s">
        <v>62</v>
      </c>
      <c r="C253" s="4" t="s">
        <v>469</v>
      </c>
      <c r="D253" s="42">
        <v>1</v>
      </c>
      <c r="E253" s="42">
        <v>0</v>
      </c>
      <c r="F253" s="42">
        <v>0</v>
      </c>
      <c r="G253" s="42">
        <v>1</v>
      </c>
      <c r="H253" s="42">
        <v>0</v>
      </c>
    </row>
    <row r="254" spans="1:8">
      <c r="A254" t="s">
        <v>230</v>
      </c>
      <c r="B254" s="4" t="s">
        <v>62</v>
      </c>
      <c r="C254" s="4" t="s">
        <v>470</v>
      </c>
      <c r="D254" s="42">
        <v>0</v>
      </c>
      <c r="E254" s="42">
        <v>0</v>
      </c>
      <c r="F254" s="42">
        <v>0</v>
      </c>
      <c r="G254" s="42">
        <v>0</v>
      </c>
      <c r="H254" s="42">
        <v>0</v>
      </c>
    </row>
    <row r="255" spans="1:8">
      <c r="A255" t="s">
        <v>146</v>
      </c>
      <c r="B255" s="4" t="s">
        <v>62</v>
      </c>
      <c r="C255" s="4" t="s">
        <v>471</v>
      </c>
      <c r="D255" s="42">
        <v>0</v>
      </c>
      <c r="E255" s="42">
        <v>0</v>
      </c>
      <c r="F255" s="42">
        <v>1</v>
      </c>
      <c r="G255" s="42">
        <v>0</v>
      </c>
      <c r="H255" s="42">
        <v>0</v>
      </c>
    </row>
    <row r="256" spans="1:8">
      <c r="A256" t="s">
        <v>233</v>
      </c>
      <c r="B256" s="4" t="s">
        <v>62</v>
      </c>
      <c r="C256" s="4" t="s">
        <v>472</v>
      </c>
      <c r="D256" s="42">
        <v>0</v>
      </c>
      <c r="E256" s="42">
        <v>0</v>
      </c>
      <c r="F256" s="42">
        <v>0</v>
      </c>
      <c r="G256" s="42">
        <v>0</v>
      </c>
      <c r="H256" s="42">
        <v>0</v>
      </c>
    </row>
    <row r="257" spans="1:8">
      <c r="A257" t="s">
        <v>235</v>
      </c>
      <c r="B257" s="4" t="s">
        <v>62</v>
      </c>
      <c r="C257" s="4" t="s">
        <v>473</v>
      </c>
      <c r="D257" s="42">
        <v>0</v>
      </c>
      <c r="E257" s="42">
        <v>0</v>
      </c>
      <c r="F257" s="42">
        <v>1</v>
      </c>
      <c r="G257" s="42">
        <v>0</v>
      </c>
      <c r="H257" s="42">
        <v>0</v>
      </c>
    </row>
    <row r="258" spans="1:8">
      <c r="A258" t="s">
        <v>159</v>
      </c>
      <c r="B258" s="4" t="s">
        <v>62</v>
      </c>
      <c r="C258" s="4" t="s">
        <v>474</v>
      </c>
      <c r="D258" s="42">
        <v>1</v>
      </c>
      <c r="E258" s="42">
        <v>2</v>
      </c>
      <c r="F258" s="42">
        <v>3</v>
      </c>
      <c r="G258" s="42">
        <v>1</v>
      </c>
      <c r="H258" s="42">
        <v>0</v>
      </c>
    </row>
    <row r="259" spans="1:8">
      <c r="A259" t="s">
        <v>238</v>
      </c>
      <c r="B259" s="4" t="s">
        <v>62</v>
      </c>
      <c r="C259" s="4" t="s">
        <v>475</v>
      </c>
      <c r="D259" s="42">
        <v>1</v>
      </c>
      <c r="E259" s="42">
        <v>1</v>
      </c>
      <c r="F259" s="42">
        <v>3</v>
      </c>
      <c r="G259" s="42">
        <v>1</v>
      </c>
      <c r="H259" s="42">
        <v>0</v>
      </c>
    </row>
    <row r="260" spans="1:8">
      <c r="A260" t="s">
        <v>240</v>
      </c>
      <c r="B260" s="43" t="s">
        <v>62</v>
      </c>
      <c r="C260" s="4" t="s">
        <v>476</v>
      </c>
      <c r="D260" s="42">
        <v>0</v>
      </c>
      <c r="E260" s="42">
        <v>1</v>
      </c>
      <c r="F260" s="42">
        <v>0</v>
      </c>
      <c r="G260" s="42">
        <v>0</v>
      </c>
      <c r="H260" s="42">
        <v>0</v>
      </c>
    </row>
    <row r="261" spans="1:8">
      <c r="A261" t="s">
        <v>173</v>
      </c>
      <c r="B261" s="4" t="s">
        <v>62</v>
      </c>
      <c r="C261" s="4" t="s">
        <v>477</v>
      </c>
      <c r="D261" s="42">
        <v>0</v>
      </c>
      <c r="E261" s="42">
        <v>0</v>
      </c>
      <c r="F261" s="42">
        <v>0</v>
      </c>
      <c r="G261" s="42">
        <v>1</v>
      </c>
      <c r="H261" s="42">
        <v>0</v>
      </c>
    </row>
    <row r="262" spans="1:8">
      <c r="A262" t="s">
        <v>176</v>
      </c>
      <c r="B262" s="4" t="s">
        <v>62</v>
      </c>
      <c r="C262" s="4" t="s">
        <v>478</v>
      </c>
      <c r="D262" s="42">
        <v>4</v>
      </c>
      <c r="E262" s="42">
        <v>2</v>
      </c>
      <c r="F262" s="42">
        <v>2</v>
      </c>
      <c r="G262" s="42">
        <v>4</v>
      </c>
      <c r="H262" s="42">
        <v>1</v>
      </c>
    </row>
    <row r="263" spans="1:8">
      <c r="A263" t="s">
        <v>178</v>
      </c>
      <c r="B263" s="4" t="s">
        <v>62</v>
      </c>
      <c r="C263" s="4" t="s">
        <v>479</v>
      </c>
      <c r="D263" s="42">
        <v>0</v>
      </c>
      <c r="E263" s="42">
        <v>0</v>
      </c>
      <c r="F263" s="42">
        <v>0</v>
      </c>
      <c r="G263" s="42">
        <v>0</v>
      </c>
      <c r="H263" s="42">
        <v>0</v>
      </c>
    </row>
    <row r="264" spans="1:8">
      <c r="A264" t="s">
        <v>180</v>
      </c>
      <c r="B264" s="4" t="s">
        <v>62</v>
      </c>
      <c r="C264" s="4" t="s">
        <v>480</v>
      </c>
      <c r="D264" s="42">
        <v>0</v>
      </c>
      <c r="E264" s="42">
        <v>0</v>
      </c>
      <c r="F264" s="42">
        <v>0</v>
      </c>
      <c r="G264" s="42">
        <v>1</v>
      </c>
      <c r="H264" s="42">
        <v>0</v>
      </c>
    </row>
    <row r="265" spans="1:8">
      <c r="A265" t="s">
        <v>182</v>
      </c>
      <c r="B265" s="4" t="s">
        <v>62</v>
      </c>
      <c r="C265" s="4" t="s">
        <v>481</v>
      </c>
      <c r="D265" s="42">
        <v>0</v>
      </c>
      <c r="E265" s="42">
        <v>0</v>
      </c>
      <c r="F265" s="42">
        <v>2</v>
      </c>
      <c r="G265" s="42">
        <v>0</v>
      </c>
      <c r="H265" s="42">
        <v>1</v>
      </c>
    </row>
    <row r="266" spans="1:8">
      <c r="A266" t="s">
        <v>184</v>
      </c>
      <c r="B266" s="4" t="s">
        <v>62</v>
      </c>
      <c r="C266" s="4" t="s">
        <v>482</v>
      </c>
      <c r="D266" s="42">
        <v>2</v>
      </c>
      <c r="E266" s="42">
        <v>2</v>
      </c>
      <c r="F266" s="42">
        <v>4</v>
      </c>
      <c r="G266" s="42">
        <v>1</v>
      </c>
      <c r="H266" s="42">
        <v>1</v>
      </c>
    </row>
    <row r="267" spans="1:8">
      <c r="A267" t="s">
        <v>248</v>
      </c>
      <c r="B267" s="4" t="s">
        <v>62</v>
      </c>
      <c r="C267" s="4" t="s">
        <v>483</v>
      </c>
      <c r="D267" s="42">
        <v>3</v>
      </c>
      <c r="E267" s="42">
        <v>5</v>
      </c>
      <c r="F267" s="42">
        <v>3</v>
      </c>
      <c r="G267" s="42">
        <v>1</v>
      </c>
      <c r="H267" s="42">
        <v>5</v>
      </c>
    </row>
    <row r="268" spans="1:8">
      <c r="A268" t="s">
        <v>63</v>
      </c>
      <c r="B268" s="47" t="s">
        <v>484</v>
      </c>
      <c r="C268" s="4" t="s">
        <v>202</v>
      </c>
      <c r="D268" s="42">
        <v>1384</v>
      </c>
      <c r="E268" s="42">
        <v>1356</v>
      </c>
      <c r="F268" s="42">
        <v>1398</v>
      </c>
      <c r="G268" s="42">
        <v>1421</v>
      </c>
      <c r="H268" s="42">
        <v>1405</v>
      </c>
    </row>
    <row r="269" spans="1:8">
      <c r="A269" t="s">
        <v>114</v>
      </c>
      <c r="B269" s="48" t="s">
        <v>484</v>
      </c>
      <c r="C269" s="4" t="s">
        <v>485</v>
      </c>
      <c r="D269" s="42">
        <v>1233</v>
      </c>
      <c r="E269" s="42">
        <v>1191</v>
      </c>
      <c r="F269" s="42">
        <v>1269</v>
      </c>
      <c r="G269" s="42">
        <v>1251</v>
      </c>
      <c r="H269" s="42">
        <v>1261</v>
      </c>
    </row>
    <row r="270" spans="1:8">
      <c r="A270" t="s">
        <v>123</v>
      </c>
      <c r="B270" s="48" t="s">
        <v>484</v>
      </c>
      <c r="C270" s="4" t="s">
        <v>486</v>
      </c>
      <c r="D270" s="42">
        <v>151</v>
      </c>
      <c r="E270" s="42">
        <v>165</v>
      </c>
      <c r="F270" s="42">
        <v>129</v>
      </c>
      <c r="G270" s="42">
        <v>170</v>
      </c>
      <c r="H270" s="42">
        <v>144</v>
      </c>
    </row>
    <row r="271" spans="1:8">
      <c r="A271" t="s">
        <v>128</v>
      </c>
      <c r="B271" s="49" t="s">
        <v>484</v>
      </c>
      <c r="C271" s="4" t="s">
        <v>487</v>
      </c>
      <c r="D271" s="42">
        <v>315</v>
      </c>
      <c r="E271" s="42">
        <v>311</v>
      </c>
      <c r="F271" s="42">
        <v>276</v>
      </c>
      <c r="G271" s="42">
        <v>308</v>
      </c>
      <c r="H271" s="42">
        <v>303</v>
      </c>
    </row>
    <row r="272" spans="1:8">
      <c r="A272" t="s">
        <v>228</v>
      </c>
      <c r="B272" s="48" t="s">
        <v>484</v>
      </c>
      <c r="C272" s="4" t="s">
        <v>488</v>
      </c>
      <c r="D272" s="42">
        <v>201</v>
      </c>
      <c r="E272" s="42">
        <v>186</v>
      </c>
      <c r="F272" s="42">
        <v>179</v>
      </c>
      <c r="G272" s="42">
        <v>190</v>
      </c>
      <c r="H272" s="42">
        <v>192</v>
      </c>
    </row>
    <row r="273" spans="1:8">
      <c r="A273" t="s">
        <v>230</v>
      </c>
      <c r="B273" s="48" t="s">
        <v>484</v>
      </c>
      <c r="C273" s="4" t="s">
        <v>489</v>
      </c>
      <c r="D273" s="42">
        <v>114</v>
      </c>
      <c r="E273" s="42">
        <v>125</v>
      </c>
      <c r="F273" s="42">
        <v>97</v>
      </c>
      <c r="G273" s="42">
        <v>118</v>
      </c>
      <c r="H273" s="42">
        <v>111</v>
      </c>
    </row>
    <row r="274" spans="1:8">
      <c r="A274" t="s">
        <v>146</v>
      </c>
      <c r="B274" s="48" t="s">
        <v>484</v>
      </c>
      <c r="C274" s="4" t="s">
        <v>490</v>
      </c>
      <c r="D274" s="42">
        <v>20</v>
      </c>
      <c r="E274" s="42">
        <v>20</v>
      </c>
      <c r="F274" s="42">
        <v>7</v>
      </c>
      <c r="G274" s="42">
        <v>9</v>
      </c>
      <c r="H274" s="42">
        <v>11</v>
      </c>
    </row>
    <row r="275" spans="1:8">
      <c r="A275" t="s">
        <v>233</v>
      </c>
      <c r="B275" s="48" t="s">
        <v>484</v>
      </c>
      <c r="C275" s="4" t="s">
        <v>491</v>
      </c>
      <c r="D275" s="42">
        <v>13</v>
      </c>
      <c r="E275" s="42">
        <v>12</v>
      </c>
      <c r="F275" s="42">
        <v>4</v>
      </c>
      <c r="G275" s="42">
        <v>6</v>
      </c>
      <c r="H275" s="42">
        <v>8</v>
      </c>
    </row>
    <row r="276" spans="1:8">
      <c r="A276" t="s">
        <v>235</v>
      </c>
      <c r="B276" s="48" t="s">
        <v>484</v>
      </c>
      <c r="C276" s="4" t="s">
        <v>492</v>
      </c>
      <c r="D276" s="42">
        <v>7</v>
      </c>
      <c r="E276" s="42">
        <v>8</v>
      </c>
      <c r="F276" s="42">
        <v>3</v>
      </c>
      <c r="G276" s="42">
        <v>3</v>
      </c>
      <c r="H276" s="42">
        <v>3</v>
      </c>
    </row>
    <row r="277" spans="1:8">
      <c r="A277" t="s">
        <v>159</v>
      </c>
      <c r="B277" s="48" t="s">
        <v>484</v>
      </c>
      <c r="C277" s="4" t="s">
        <v>493</v>
      </c>
      <c r="D277" s="42">
        <v>204</v>
      </c>
      <c r="E277" s="42">
        <v>196</v>
      </c>
      <c r="F277" s="42">
        <v>202</v>
      </c>
      <c r="G277" s="42">
        <v>205</v>
      </c>
      <c r="H277" s="42">
        <v>218</v>
      </c>
    </row>
    <row r="278" spans="1:8">
      <c r="A278" t="s">
        <v>238</v>
      </c>
      <c r="B278" s="47" t="s">
        <v>484</v>
      </c>
      <c r="C278" s="4" t="s">
        <v>494</v>
      </c>
      <c r="D278" s="42">
        <v>174</v>
      </c>
      <c r="E278" s="42">
        <v>164</v>
      </c>
      <c r="F278" s="42">
        <v>173</v>
      </c>
      <c r="G278" s="42">
        <v>156</v>
      </c>
      <c r="H278" s="42">
        <v>188</v>
      </c>
    </row>
    <row r="279" spans="1:8">
      <c r="A279" t="s">
        <v>240</v>
      </c>
      <c r="B279" s="48" t="s">
        <v>484</v>
      </c>
      <c r="C279" s="4" t="s">
        <v>495</v>
      </c>
      <c r="D279" s="42">
        <v>30</v>
      </c>
      <c r="E279" s="42">
        <v>32</v>
      </c>
      <c r="F279" s="42">
        <v>29</v>
      </c>
      <c r="G279" s="42">
        <v>49</v>
      </c>
      <c r="H279" s="42">
        <v>30</v>
      </c>
    </row>
    <row r="280" spans="1:8">
      <c r="A280" t="s">
        <v>173</v>
      </c>
      <c r="B280" s="48" t="s">
        <v>484</v>
      </c>
      <c r="C280" s="4" t="s">
        <v>496</v>
      </c>
      <c r="D280" s="42">
        <v>54</v>
      </c>
      <c r="E280" s="42">
        <v>53</v>
      </c>
      <c r="F280" s="42">
        <v>63</v>
      </c>
      <c r="G280" s="42">
        <v>57</v>
      </c>
      <c r="H280" s="42">
        <v>76</v>
      </c>
    </row>
    <row r="281" spans="1:8">
      <c r="A281" t="s">
        <v>176</v>
      </c>
      <c r="B281" s="48" t="s">
        <v>484</v>
      </c>
      <c r="C281" s="4" t="s">
        <v>497</v>
      </c>
      <c r="D281" s="42">
        <v>193</v>
      </c>
      <c r="E281" s="42">
        <v>209</v>
      </c>
      <c r="F281" s="42">
        <v>195</v>
      </c>
      <c r="G281" s="42">
        <v>219</v>
      </c>
      <c r="H281" s="42">
        <v>215</v>
      </c>
    </row>
    <row r="282" spans="1:8">
      <c r="A282" t="s">
        <v>178</v>
      </c>
      <c r="B282" s="48" t="s">
        <v>484</v>
      </c>
      <c r="C282" s="4" t="s">
        <v>498</v>
      </c>
      <c r="D282" s="42">
        <v>73</v>
      </c>
      <c r="E282" s="42">
        <v>58</v>
      </c>
      <c r="F282" s="42">
        <v>69</v>
      </c>
      <c r="G282" s="42">
        <v>67</v>
      </c>
      <c r="H282" s="42">
        <v>69</v>
      </c>
    </row>
    <row r="283" spans="1:8">
      <c r="A283" t="s">
        <v>180</v>
      </c>
      <c r="B283" s="48" t="s">
        <v>484</v>
      </c>
      <c r="C283" s="4" t="s">
        <v>499</v>
      </c>
      <c r="D283" s="42">
        <v>70</v>
      </c>
      <c r="E283" s="42">
        <v>66</v>
      </c>
      <c r="F283" s="42">
        <v>61</v>
      </c>
      <c r="G283" s="42">
        <v>84</v>
      </c>
      <c r="H283" s="42">
        <v>56</v>
      </c>
    </row>
    <row r="284" spans="1:8">
      <c r="A284" t="s">
        <v>182</v>
      </c>
      <c r="B284" s="48" t="s">
        <v>484</v>
      </c>
      <c r="C284" s="4" t="s">
        <v>500</v>
      </c>
      <c r="D284" s="42">
        <v>27</v>
      </c>
      <c r="E284" s="42">
        <v>22</v>
      </c>
      <c r="F284" s="42">
        <v>42</v>
      </c>
      <c r="G284" s="42">
        <v>36</v>
      </c>
      <c r="H284" s="42">
        <v>35</v>
      </c>
    </row>
    <row r="285" spans="1:8">
      <c r="A285" t="s">
        <v>184</v>
      </c>
      <c r="B285" s="48" t="s">
        <v>484</v>
      </c>
      <c r="C285" s="4" t="s">
        <v>501</v>
      </c>
      <c r="D285" s="42">
        <v>164</v>
      </c>
      <c r="E285" s="42">
        <v>152</v>
      </c>
      <c r="F285" s="42">
        <v>151</v>
      </c>
      <c r="G285" s="42">
        <v>157</v>
      </c>
      <c r="H285" s="42">
        <v>164</v>
      </c>
    </row>
    <row r="286" spans="1:8">
      <c r="A286" t="s">
        <v>248</v>
      </c>
      <c r="B286" s="47" t="s">
        <v>484</v>
      </c>
      <c r="C286" s="4" t="s">
        <v>502</v>
      </c>
      <c r="D286" s="42">
        <v>264</v>
      </c>
      <c r="E286" s="42">
        <v>269</v>
      </c>
      <c r="F286" s="42">
        <v>332</v>
      </c>
      <c r="G286" s="42">
        <v>279</v>
      </c>
      <c r="H286" s="42">
        <v>258</v>
      </c>
    </row>
    <row r="287" spans="1:8">
      <c r="A287" t="s">
        <v>63</v>
      </c>
      <c r="B287" s="3" t="s">
        <v>503</v>
      </c>
      <c r="C287" s="4" t="s">
        <v>209</v>
      </c>
      <c r="D287" s="42">
        <v>1434</v>
      </c>
      <c r="E287" s="42">
        <v>1300</v>
      </c>
      <c r="F287" s="42">
        <v>1327</v>
      </c>
      <c r="G287" s="42">
        <v>1272</v>
      </c>
      <c r="H287" s="42">
        <v>1327</v>
      </c>
    </row>
    <row r="288" spans="1:8">
      <c r="A288" t="s">
        <v>114</v>
      </c>
      <c r="B288" s="3" t="s">
        <v>503</v>
      </c>
      <c r="C288" s="4" t="s">
        <v>504</v>
      </c>
      <c r="D288" s="42">
        <v>1280</v>
      </c>
      <c r="E288" s="42">
        <v>1160</v>
      </c>
      <c r="F288" s="42">
        <v>1205</v>
      </c>
      <c r="G288" s="42">
        <v>1143</v>
      </c>
      <c r="H288" s="42">
        <v>1191</v>
      </c>
    </row>
    <row r="289" spans="1:8">
      <c r="A289" t="s">
        <v>123</v>
      </c>
      <c r="B289" s="50" t="s">
        <v>503</v>
      </c>
      <c r="C289" s="4" t="s">
        <v>505</v>
      </c>
      <c r="D289" s="42">
        <v>154</v>
      </c>
      <c r="E289" s="42">
        <v>140</v>
      </c>
      <c r="F289" s="42">
        <v>122</v>
      </c>
      <c r="G289" s="42">
        <v>129</v>
      </c>
      <c r="H289" s="42">
        <v>136</v>
      </c>
    </row>
    <row r="290" spans="1:8">
      <c r="A290" t="s">
        <v>128</v>
      </c>
      <c r="B290" s="3" t="s">
        <v>503</v>
      </c>
      <c r="C290" s="4" t="s">
        <v>506</v>
      </c>
      <c r="D290" s="42">
        <v>310</v>
      </c>
      <c r="E290" s="42">
        <v>271</v>
      </c>
      <c r="F290" s="42">
        <v>308</v>
      </c>
      <c r="G290" s="42">
        <v>276</v>
      </c>
      <c r="H290" s="42">
        <v>296</v>
      </c>
    </row>
    <row r="291" spans="1:8">
      <c r="A291" t="s">
        <v>228</v>
      </c>
      <c r="B291" s="3" t="s">
        <v>503</v>
      </c>
      <c r="C291" s="4" t="s">
        <v>507</v>
      </c>
      <c r="D291" s="42">
        <v>202</v>
      </c>
      <c r="E291" s="42">
        <v>175</v>
      </c>
      <c r="F291" s="42">
        <v>225</v>
      </c>
      <c r="G291" s="42">
        <v>178</v>
      </c>
      <c r="H291" s="42">
        <v>195</v>
      </c>
    </row>
    <row r="292" spans="1:8">
      <c r="A292" t="s">
        <v>230</v>
      </c>
      <c r="B292" s="3" t="s">
        <v>503</v>
      </c>
      <c r="C292" s="4" t="s">
        <v>508</v>
      </c>
      <c r="D292" s="42">
        <v>108</v>
      </c>
      <c r="E292" s="42">
        <v>96</v>
      </c>
      <c r="F292" s="42">
        <v>83</v>
      </c>
      <c r="G292" s="42">
        <v>98</v>
      </c>
      <c r="H292" s="42">
        <v>101</v>
      </c>
    </row>
    <row r="293" spans="1:8">
      <c r="A293" t="s">
        <v>146</v>
      </c>
      <c r="B293" s="3" t="s">
        <v>503</v>
      </c>
      <c r="C293" s="4" t="s">
        <v>509</v>
      </c>
      <c r="D293" s="42">
        <v>29</v>
      </c>
      <c r="E293" s="42">
        <v>21</v>
      </c>
      <c r="F293" s="42">
        <v>20</v>
      </c>
      <c r="G293" s="42">
        <v>20</v>
      </c>
      <c r="H293" s="42">
        <v>12</v>
      </c>
    </row>
    <row r="294" spans="1:8">
      <c r="A294" t="s">
        <v>233</v>
      </c>
      <c r="B294" s="3" t="s">
        <v>503</v>
      </c>
      <c r="C294" s="4" t="s">
        <v>510</v>
      </c>
      <c r="D294" s="42">
        <v>18</v>
      </c>
      <c r="E294" s="42">
        <v>11</v>
      </c>
      <c r="F294" s="42">
        <v>13</v>
      </c>
      <c r="G294" s="42">
        <v>16</v>
      </c>
      <c r="H294" s="42">
        <v>8</v>
      </c>
    </row>
    <row r="295" spans="1:8">
      <c r="A295" t="s">
        <v>235</v>
      </c>
      <c r="B295" s="3" t="s">
        <v>503</v>
      </c>
      <c r="C295" s="4" t="s">
        <v>511</v>
      </c>
      <c r="D295" s="42">
        <v>11</v>
      </c>
      <c r="E295" s="42">
        <v>10</v>
      </c>
      <c r="F295" s="42">
        <v>7</v>
      </c>
      <c r="G295" s="42">
        <v>4</v>
      </c>
      <c r="H295" s="42">
        <v>4</v>
      </c>
    </row>
    <row r="296" spans="1:8">
      <c r="A296" t="s">
        <v>159</v>
      </c>
      <c r="B296" s="51" t="s">
        <v>503</v>
      </c>
      <c r="C296" s="4" t="s">
        <v>512</v>
      </c>
      <c r="D296" s="42">
        <v>194</v>
      </c>
      <c r="E296" s="42">
        <v>193</v>
      </c>
      <c r="F296" s="42">
        <v>168</v>
      </c>
      <c r="G296" s="42">
        <v>163</v>
      </c>
      <c r="H296" s="42">
        <v>181</v>
      </c>
    </row>
    <row r="297" spans="1:8">
      <c r="A297" t="s">
        <v>238</v>
      </c>
      <c r="B297" s="3" t="s">
        <v>503</v>
      </c>
      <c r="C297" s="4" t="s">
        <v>513</v>
      </c>
      <c r="D297" s="42">
        <v>159</v>
      </c>
      <c r="E297" s="42">
        <v>159</v>
      </c>
      <c r="F297" s="42">
        <v>136</v>
      </c>
      <c r="G297" s="42">
        <v>136</v>
      </c>
      <c r="H297" s="42">
        <v>150</v>
      </c>
    </row>
    <row r="298" spans="1:8">
      <c r="A298" t="s">
        <v>240</v>
      </c>
      <c r="B298" s="3" t="s">
        <v>503</v>
      </c>
      <c r="C298" s="4" t="s">
        <v>514</v>
      </c>
      <c r="D298" s="42">
        <v>35</v>
      </c>
      <c r="E298" s="42">
        <v>34</v>
      </c>
      <c r="F298" s="42">
        <v>32</v>
      </c>
      <c r="G298" s="42">
        <v>27</v>
      </c>
      <c r="H298" s="42">
        <v>31</v>
      </c>
    </row>
    <row r="299" spans="1:8">
      <c r="A299" t="s">
        <v>173</v>
      </c>
      <c r="B299" s="3" t="s">
        <v>503</v>
      </c>
      <c r="C299" s="4" t="s">
        <v>515</v>
      </c>
      <c r="D299" s="42">
        <v>60</v>
      </c>
      <c r="E299" s="42">
        <v>46</v>
      </c>
      <c r="F299" s="42">
        <v>45</v>
      </c>
      <c r="G299" s="42">
        <v>56</v>
      </c>
      <c r="H299" s="42">
        <v>56</v>
      </c>
    </row>
    <row r="300" spans="1:8">
      <c r="A300" t="s">
        <v>176</v>
      </c>
      <c r="B300" s="3" t="s">
        <v>503</v>
      </c>
      <c r="C300" s="4" t="s">
        <v>516</v>
      </c>
      <c r="D300" s="42">
        <v>200</v>
      </c>
      <c r="E300" s="42">
        <v>252</v>
      </c>
      <c r="F300" s="42">
        <v>241</v>
      </c>
      <c r="G300" s="42">
        <v>254</v>
      </c>
      <c r="H300" s="42">
        <v>268</v>
      </c>
    </row>
    <row r="301" spans="1:8">
      <c r="A301" t="s">
        <v>178</v>
      </c>
      <c r="B301" s="3" t="s">
        <v>503</v>
      </c>
      <c r="C301" s="4" t="s">
        <v>517</v>
      </c>
      <c r="D301" s="42">
        <v>67</v>
      </c>
      <c r="E301" s="42">
        <v>69</v>
      </c>
      <c r="F301" s="42">
        <v>62</v>
      </c>
      <c r="G301" s="42">
        <v>66</v>
      </c>
      <c r="H301" s="42">
        <v>71</v>
      </c>
    </row>
    <row r="302" spans="1:8">
      <c r="A302" t="s">
        <v>180</v>
      </c>
      <c r="B302" s="3" t="s">
        <v>503</v>
      </c>
      <c r="C302" s="4" t="s">
        <v>518</v>
      </c>
      <c r="D302" s="42">
        <v>111</v>
      </c>
      <c r="E302" s="42">
        <v>60</v>
      </c>
      <c r="F302" s="42">
        <v>86</v>
      </c>
      <c r="G302" s="42">
        <v>84</v>
      </c>
      <c r="H302" s="42">
        <v>78</v>
      </c>
    </row>
    <row r="303" spans="1:8">
      <c r="A303" t="s">
        <v>182</v>
      </c>
      <c r="B303" s="3" t="s">
        <v>503</v>
      </c>
      <c r="C303" s="4" t="s">
        <v>519</v>
      </c>
      <c r="D303" s="42">
        <v>31</v>
      </c>
      <c r="E303" s="42">
        <v>22</v>
      </c>
      <c r="F303" s="42">
        <v>30</v>
      </c>
      <c r="G303" s="42">
        <v>28</v>
      </c>
      <c r="H303" s="42">
        <v>27</v>
      </c>
    </row>
    <row r="304" spans="1:8">
      <c r="A304" t="s">
        <v>184</v>
      </c>
      <c r="B304" s="51" t="s">
        <v>503</v>
      </c>
      <c r="C304" s="4" t="s">
        <v>520</v>
      </c>
      <c r="D304" s="42">
        <v>148</v>
      </c>
      <c r="E304" s="42">
        <v>120</v>
      </c>
      <c r="F304" s="42">
        <v>128</v>
      </c>
      <c r="G304" s="42">
        <v>114</v>
      </c>
      <c r="H304" s="42">
        <v>108</v>
      </c>
    </row>
    <row r="305" spans="1:8">
      <c r="A305" t="s">
        <v>248</v>
      </c>
      <c r="B305" s="3" t="s">
        <v>503</v>
      </c>
      <c r="C305" s="4" t="s">
        <v>521</v>
      </c>
      <c r="D305" s="42">
        <v>284</v>
      </c>
      <c r="E305" s="42">
        <v>246</v>
      </c>
      <c r="F305" s="42">
        <v>239</v>
      </c>
      <c r="G305" s="42">
        <v>211</v>
      </c>
      <c r="H305" s="42">
        <v>230</v>
      </c>
    </row>
    <row r="306" spans="1:8">
      <c r="A306" t="s">
        <v>63</v>
      </c>
      <c r="B306" s="52" t="s">
        <v>103</v>
      </c>
      <c r="C306" s="4" t="s">
        <v>522</v>
      </c>
      <c r="D306" s="42">
        <v>5522</v>
      </c>
      <c r="E306" s="42">
        <v>5303</v>
      </c>
      <c r="F306" s="42">
        <v>5403</v>
      </c>
      <c r="G306" s="42">
        <v>5422</v>
      </c>
      <c r="H306" s="42">
        <v>5379</v>
      </c>
    </row>
    <row r="307" spans="1:8">
      <c r="A307" t="s">
        <v>114</v>
      </c>
      <c r="B307" t="s">
        <v>103</v>
      </c>
      <c r="C307" s="4" t="s">
        <v>523</v>
      </c>
      <c r="D307" s="42">
        <v>4975</v>
      </c>
      <c r="E307" s="42">
        <v>4765</v>
      </c>
      <c r="F307" s="42">
        <v>4934</v>
      </c>
      <c r="G307" s="42">
        <v>4899</v>
      </c>
      <c r="H307" s="42">
        <v>4864</v>
      </c>
    </row>
    <row r="308" spans="1:8">
      <c r="A308" t="s">
        <v>123</v>
      </c>
      <c r="B308" s="52" t="s">
        <v>103</v>
      </c>
      <c r="C308" s="4" t="s">
        <v>524</v>
      </c>
      <c r="D308" s="42">
        <v>547</v>
      </c>
      <c r="E308" s="42">
        <v>538</v>
      </c>
      <c r="F308" s="42">
        <v>469</v>
      </c>
      <c r="G308" s="42">
        <v>523</v>
      </c>
      <c r="H308" s="42">
        <v>515</v>
      </c>
    </row>
    <row r="309" spans="1:8">
      <c r="A309" t="s">
        <v>128</v>
      </c>
      <c r="B309" s="52" t="s">
        <v>103</v>
      </c>
      <c r="C309" s="4" t="s">
        <v>525</v>
      </c>
      <c r="D309" s="42">
        <v>1206</v>
      </c>
      <c r="E309" s="42">
        <v>1126</v>
      </c>
      <c r="F309" s="42">
        <v>1098</v>
      </c>
      <c r="G309" s="42">
        <v>1111</v>
      </c>
      <c r="H309" s="42">
        <v>1139</v>
      </c>
    </row>
    <row r="310" spans="1:8">
      <c r="A310" t="s">
        <v>228</v>
      </c>
      <c r="B310" s="52" t="s">
        <v>103</v>
      </c>
      <c r="C310" s="4" t="s">
        <v>526</v>
      </c>
      <c r="D310" s="42">
        <v>804</v>
      </c>
      <c r="E310" s="42">
        <v>745</v>
      </c>
      <c r="F310" s="42">
        <v>779</v>
      </c>
      <c r="G310" s="42">
        <v>739</v>
      </c>
      <c r="H310" s="42">
        <v>757</v>
      </c>
    </row>
    <row r="311" spans="1:8">
      <c r="A311" t="s">
        <v>230</v>
      </c>
      <c r="B311" s="52" t="s">
        <v>103</v>
      </c>
      <c r="C311" s="4" t="s">
        <v>527</v>
      </c>
      <c r="D311" s="42">
        <v>402</v>
      </c>
      <c r="E311" s="42">
        <v>381</v>
      </c>
      <c r="F311" s="42">
        <v>319</v>
      </c>
      <c r="G311" s="42">
        <v>372</v>
      </c>
      <c r="H311" s="42">
        <v>382</v>
      </c>
    </row>
    <row r="312" spans="1:8">
      <c r="A312" t="s">
        <v>146</v>
      </c>
      <c r="B312" s="52" t="s">
        <v>103</v>
      </c>
      <c r="C312" s="4" t="s">
        <v>528</v>
      </c>
      <c r="D312" s="42">
        <v>84</v>
      </c>
      <c r="E312" s="42">
        <v>72</v>
      </c>
      <c r="F312" s="42">
        <v>59</v>
      </c>
      <c r="G312" s="42">
        <v>53</v>
      </c>
      <c r="H312" s="42">
        <v>59</v>
      </c>
    </row>
    <row r="313" spans="1:8">
      <c r="A313" t="s">
        <v>233</v>
      </c>
      <c r="B313" s="52" t="s">
        <v>103</v>
      </c>
      <c r="C313" s="4" t="s">
        <v>529</v>
      </c>
      <c r="D313" s="42">
        <v>54</v>
      </c>
      <c r="E313" s="42">
        <v>46</v>
      </c>
      <c r="F313" s="42">
        <v>41</v>
      </c>
      <c r="G313" s="42">
        <v>38</v>
      </c>
      <c r="H313" s="42">
        <v>39</v>
      </c>
    </row>
    <row r="314" spans="1:8">
      <c r="A314" t="s">
        <v>235</v>
      </c>
      <c r="B314" s="53" t="s">
        <v>103</v>
      </c>
      <c r="C314" s="4" t="s">
        <v>530</v>
      </c>
      <c r="D314" s="42">
        <v>30</v>
      </c>
      <c r="E314" s="42">
        <v>26</v>
      </c>
      <c r="F314" s="42">
        <v>18</v>
      </c>
      <c r="G314" s="42">
        <v>15</v>
      </c>
      <c r="H314" s="42">
        <v>20</v>
      </c>
    </row>
    <row r="315" spans="1:8">
      <c r="A315" t="s">
        <v>159</v>
      </c>
      <c r="B315" s="52" t="s">
        <v>103</v>
      </c>
      <c r="C315" s="4" t="s">
        <v>531</v>
      </c>
      <c r="D315" s="42">
        <v>721</v>
      </c>
      <c r="E315" s="42">
        <v>721</v>
      </c>
      <c r="F315" s="42">
        <v>714</v>
      </c>
      <c r="G315" s="42">
        <v>699</v>
      </c>
      <c r="H315" s="42">
        <v>746</v>
      </c>
    </row>
    <row r="316" spans="1:8">
      <c r="A316" t="s">
        <v>238</v>
      </c>
      <c r="B316" s="52" t="s">
        <v>103</v>
      </c>
      <c r="C316" s="4" t="s">
        <v>532</v>
      </c>
      <c r="D316" s="42">
        <v>606</v>
      </c>
      <c r="E316" s="42">
        <v>590</v>
      </c>
      <c r="F316" s="42">
        <v>582</v>
      </c>
      <c r="G316" s="42">
        <v>563</v>
      </c>
      <c r="H316" s="42">
        <v>633</v>
      </c>
    </row>
    <row r="317" spans="1:8">
      <c r="A317" t="s">
        <v>240</v>
      </c>
      <c r="B317" s="52" t="s">
        <v>103</v>
      </c>
      <c r="C317" s="4" t="s">
        <v>533</v>
      </c>
      <c r="D317" s="42">
        <v>115</v>
      </c>
      <c r="E317" s="42">
        <v>131</v>
      </c>
      <c r="F317" s="42">
        <v>132</v>
      </c>
      <c r="G317" s="42">
        <v>136</v>
      </c>
      <c r="H317" s="42">
        <v>113</v>
      </c>
    </row>
    <row r="318" spans="1:8">
      <c r="A318" t="s">
        <v>173</v>
      </c>
      <c r="B318" s="52" t="s">
        <v>103</v>
      </c>
      <c r="C318" s="4" t="s">
        <v>534</v>
      </c>
      <c r="D318" s="42">
        <v>267</v>
      </c>
      <c r="E318" s="42">
        <v>232</v>
      </c>
      <c r="F318" s="42">
        <v>242</v>
      </c>
      <c r="G318" s="42">
        <v>251</v>
      </c>
      <c r="H318" s="42">
        <v>267</v>
      </c>
    </row>
    <row r="319" spans="1:8">
      <c r="A319" t="s">
        <v>176</v>
      </c>
      <c r="B319" s="52" t="s">
        <v>103</v>
      </c>
      <c r="C319" s="4" t="s">
        <v>535</v>
      </c>
      <c r="D319" s="42">
        <v>875</v>
      </c>
      <c r="E319" s="42">
        <v>963</v>
      </c>
      <c r="F319" s="42">
        <v>942</v>
      </c>
      <c r="G319" s="42">
        <v>1000</v>
      </c>
      <c r="H319" s="42">
        <v>989</v>
      </c>
    </row>
    <row r="320" spans="1:8">
      <c r="A320" t="s">
        <v>178</v>
      </c>
      <c r="B320" s="52" t="s">
        <v>103</v>
      </c>
      <c r="C320" s="4" t="s">
        <v>536</v>
      </c>
      <c r="D320" s="42">
        <v>251</v>
      </c>
      <c r="E320" s="42">
        <v>254</v>
      </c>
      <c r="F320" s="42">
        <v>251</v>
      </c>
      <c r="G320" s="42">
        <v>256</v>
      </c>
      <c r="H320" s="42">
        <v>251</v>
      </c>
    </row>
    <row r="321" spans="1:8">
      <c r="A321" t="s">
        <v>180</v>
      </c>
      <c r="B321" s="52" t="s">
        <v>103</v>
      </c>
      <c r="C321" s="4" t="s">
        <v>537</v>
      </c>
      <c r="D321" s="42">
        <v>341</v>
      </c>
      <c r="E321" s="42">
        <v>275</v>
      </c>
      <c r="F321" s="42">
        <v>318</v>
      </c>
      <c r="G321" s="42">
        <v>355</v>
      </c>
      <c r="H321" s="42">
        <v>274</v>
      </c>
    </row>
    <row r="322" spans="1:8">
      <c r="A322" t="s">
        <v>182</v>
      </c>
      <c r="B322" s="53" t="s">
        <v>103</v>
      </c>
      <c r="C322" s="4" t="s">
        <v>538</v>
      </c>
      <c r="D322" s="42">
        <v>120</v>
      </c>
      <c r="E322" s="42">
        <v>100</v>
      </c>
      <c r="F322" s="42">
        <v>138</v>
      </c>
      <c r="G322" s="42">
        <v>120</v>
      </c>
      <c r="H322" s="42">
        <v>125</v>
      </c>
    </row>
    <row r="323" spans="1:8">
      <c r="A323" t="s">
        <v>184</v>
      </c>
      <c r="B323" s="52" t="s">
        <v>103</v>
      </c>
      <c r="C323" s="4" t="s">
        <v>539</v>
      </c>
      <c r="D323" s="42">
        <v>595</v>
      </c>
      <c r="E323" s="42">
        <v>553</v>
      </c>
      <c r="F323" s="42">
        <v>575</v>
      </c>
      <c r="G323" s="42">
        <v>560</v>
      </c>
      <c r="H323" s="42">
        <v>551</v>
      </c>
    </row>
    <row r="324" spans="1:8">
      <c r="A324" t="s">
        <v>248</v>
      </c>
      <c r="B324" s="52" t="s">
        <v>103</v>
      </c>
      <c r="C324" s="4" t="s">
        <v>540</v>
      </c>
      <c r="D324" s="42">
        <v>1062</v>
      </c>
      <c r="E324" s="42">
        <v>1007</v>
      </c>
      <c r="F324" s="42">
        <v>1066</v>
      </c>
      <c r="G324" s="42">
        <v>1017</v>
      </c>
      <c r="H324" s="42">
        <v>978</v>
      </c>
    </row>
    <row r="325" spans="1:8">
      <c r="A325" t="s">
        <v>63</v>
      </c>
      <c r="B325" s="50" t="s">
        <v>541</v>
      </c>
      <c r="C325" s="4" t="s">
        <v>214</v>
      </c>
      <c r="D325" s="42">
        <v>2614</v>
      </c>
      <c r="E325" s="42">
        <v>2562</v>
      </c>
      <c r="F325" s="42">
        <v>2599</v>
      </c>
      <c r="G325" s="42">
        <v>2615</v>
      </c>
      <c r="H325" s="42">
        <v>2547</v>
      </c>
    </row>
    <row r="326" spans="1:8">
      <c r="A326" t="s">
        <v>114</v>
      </c>
      <c r="B326" s="3" t="s">
        <v>541</v>
      </c>
      <c r="C326" s="4" t="s">
        <v>542</v>
      </c>
      <c r="D326" s="42">
        <v>2372</v>
      </c>
      <c r="E326" s="42">
        <v>2329</v>
      </c>
      <c r="F326" s="42">
        <v>2381</v>
      </c>
      <c r="G326" s="42">
        <v>2391</v>
      </c>
      <c r="H326" s="42">
        <v>2312</v>
      </c>
    </row>
    <row r="327" spans="1:8">
      <c r="A327" t="s">
        <v>123</v>
      </c>
      <c r="B327" s="3" t="s">
        <v>541</v>
      </c>
      <c r="C327" s="4" t="s">
        <v>543</v>
      </c>
      <c r="D327" s="42">
        <v>242</v>
      </c>
      <c r="E327" s="42">
        <v>233</v>
      </c>
      <c r="F327" s="42">
        <v>218</v>
      </c>
      <c r="G327" s="42">
        <v>224</v>
      </c>
      <c r="H327" s="42">
        <v>235</v>
      </c>
    </row>
    <row r="328" spans="1:8">
      <c r="A328" t="s">
        <v>128</v>
      </c>
      <c r="B328" s="3" t="s">
        <v>541</v>
      </c>
      <c r="C328" s="4" t="s">
        <v>544</v>
      </c>
      <c r="D328" s="42">
        <v>581</v>
      </c>
      <c r="E328" s="42">
        <v>544</v>
      </c>
      <c r="F328" s="42">
        <v>514</v>
      </c>
      <c r="G328" s="42">
        <v>527</v>
      </c>
      <c r="H328" s="42">
        <v>540</v>
      </c>
    </row>
    <row r="329" spans="1:8">
      <c r="A329" t="s">
        <v>228</v>
      </c>
      <c r="B329" s="3" t="s">
        <v>541</v>
      </c>
      <c r="C329" s="4" t="s">
        <v>545</v>
      </c>
      <c r="D329" s="42">
        <v>401</v>
      </c>
      <c r="E329" s="42">
        <v>384</v>
      </c>
      <c r="F329" s="42">
        <v>375</v>
      </c>
      <c r="G329" s="42">
        <v>371</v>
      </c>
      <c r="H329" s="42">
        <v>370</v>
      </c>
    </row>
    <row r="330" spans="1:8">
      <c r="A330" t="s">
        <v>230</v>
      </c>
      <c r="B330" s="3" t="s">
        <v>541</v>
      </c>
      <c r="C330" s="4" t="s">
        <v>546</v>
      </c>
      <c r="D330" s="42">
        <v>180</v>
      </c>
      <c r="E330" s="42">
        <v>160</v>
      </c>
      <c r="F330" s="42">
        <v>139</v>
      </c>
      <c r="G330" s="42">
        <v>156</v>
      </c>
      <c r="H330" s="42">
        <v>170</v>
      </c>
    </row>
    <row r="331" spans="1:8">
      <c r="A331" t="s">
        <v>146</v>
      </c>
      <c r="B331" s="3" t="s">
        <v>541</v>
      </c>
      <c r="C331" s="4" t="s">
        <v>547</v>
      </c>
      <c r="D331" s="42">
        <v>35</v>
      </c>
      <c r="E331" s="42">
        <v>31</v>
      </c>
      <c r="F331" s="42">
        <v>32</v>
      </c>
      <c r="G331" s="42">
        <v>24</v>
      </c>
      <c r="H331" s="42">
        <v>36</v>
      </c>
    </row>
    <row r="332" spans="1:8">
      <c r="A332" t="s">
        <v>233</v>
      </c>
      <c r="B332" s="51" t="s">
        <v>541</v>
      </c>
      <c r="C332" s="4" t="s">
        <v>548</v>
      </c>
      <c r="D332" s="42">
        <v>23</v>
      </c>
      <c r="E332" s="42">
        <v>23</v>
      </c>
      <c r="F332" s="42">
        <v>24</v>
      </c>
      <c r="G332" s="42">
        <v>16</v>
      </c>
      <c r="H332" s="42">
        <v>23</v>
      </c>
    </row>
    <row r="333" spans="1:8">
      <c r="A333" t="s">
        <v>235</v>
      </c>
      <c r="B333" s="3" t="s">
        <v>541</v>
      </c>
      <c r="C333" s="4" t="s">
        <v>549</v>
      </c>
      <c r="D333" s="42">
        <v>12</v>
      </c>
      <c r="E333" s="42">
        <v>8</v>
      </c>
      <c r="F333" s="42">
        <v>8</v>
      </c>
      <c r="G333" s="42">
        <v>8</v>
      </c>
      <c r="H333" s="42">
        <v>13</v>
      </c>
    </row>
    <row r="334" spans="1:8">
      <c r="A334" t="s">
        <v>159</v>
      </c>
      <c r="B334" s="3" t="s">
        <v>541</v>
      </c>
      <c r="C334" s="4" t="s">
        <v>550</v>
      </c>
      <c r="D334" s="42">
        <v>323</v>
      </c>
      <c r="E334" s="42">
        <v>332</v>
      </c>
      <c r="F334" s="42">
        <v>344</v>
      </c>
      <c r="G334" s="42">
        <v>331</v>
      </c>
      <c r="H334" s="42">
        <v>347</v>
      </c>
    </row>
    <row r="335" spans="1:8">
      <c r="A335" t="s">
        <v>238</v>
      </c>
      <c r="B335" s="3" t="s">
        <v>541</v>
      </c>
      <c r="C335" s="4" t="s">
        <v>551</v>
      </c>
      <c r="D335" s="42">
        <v>273</v>
      </c>
      <c r="E335" s="42">
        <v>267</v>
      </c>
      <c r="F335" s="42">
        <v>273</v>
      </c>
      <c r="G335" s="42">
        <v>271</v>
      </c>
      <c r="H335" s="42">
        <v>295</v>
      </c>
    </row>
    <row r="336" spans="1:8">
      <c r="A336" t="s">
        <v>240</v>
      </c>
      <c r="B336" s="3" t="s">
        <v>541</v>
      </c>
      <c r="C336" s="4" t="s">
        <v>552</v>
      </c>
      <c r="D336" s="42">
        <v>50</v>
      </c>
      <c r="E336" s="42">
        <v>65</v>
      </c>
      <c r="F336" s="42">
        <v>71</v>
      </c>
      <c r="G336" s="42">
        <v>60</v>
      </c>
      <c r="H336" s="42">
        <v>52</v>
      </c>
    </row>
    <row r="337" spans="1:8">
      <c r="A337" t="s">
        <v>173</v>
      </c>
      <c r="B337" s="3" t="s">
        <v>541</v>
      </c>
      <c r="C337" s="4" t="s">
        <v>553</v>
      </c>
      <c r="D337" s="42">
        <v>153</v>
      </c>
      <c r="E337" s="42">
        <v>133</v>
      </c>
      <c r="F337" s="42">
        <v>134</v>
      </c>
      <c r="G337" s="42">
        <v>138</v>
      </c>
      <c r="H337" s="42">
        <v>135</v>
      </c>
    </row>
    <row r="338" spans="1:8">
      <c r="A338" t="s">
        <v>176</v>
      </c>
      <c r="B338" s="3" t="s">
        <v>541</v>
      </c>
      <c r="C338" s="4" t="s">
        <v>554</v>
      </c>
      <c r="D338" s="42">
        <v>392</v>
      </c>
      <c r="E338" s="42">
        <v>417</v>
      </c>
      <c r="F338" s="42">
        <v>427</v>
      </c>
      <c r="G338" s="42">
        <v>413</v>
      </c>
      <c r="H338" s="42">
        <v>406</v>
      </c>
    </row>
    <row r="339" spans="1:8">
      <c r="A339" t="s">
        <v>178</v>
      </c>
      <c r="B339" s="3" t="s">
        <v>541</v>
      </c>
      <c r="C339" s="4" t="s">
        <v>555</v>
      </c>
      <c r="D339" s="42">
        <v>111</v>
      </c>
      <c r="E339" s="42">
        <v>127</v>
      </c>
      <c r="F339" s="42">
        <v>120</v>
      </c>
      <c r="G339" s="42">
        <v>123</v>
      </c>
      <c r="H339" s="42">
        <v>111</v>
      </c>
    </row>
    <row r="340" spans="1:8">
      <c r="A340" t="s">
        <v>180</v>
      </c>
      <c r="B340" s="51" t="s">
        <v>541</v>
      </c>
      <c r="C340" s="4" t="s">
        <v>556</v>
      </c>
      <c r="D340" s="42">
        <v>160</v>
      </c>
      <c r="E340" s="42">
        <v>149</v>
      </c>
      <c r="F340" s="42">
        <v>171</v>
      </c>
      <c r="G340" s="42">
        <v>187</v>
      </c>
      <c r="H340" s="42">
        <v>140</v>
      </c>
    </row>
    <row r="341" spans="1:8">
      <c r="A341" t="s">
        <v>182</v>
      </c>
      <c r="B341" s="3" t="s">
        <v>541</v>
      </c>
      <c r="C341" s="4" t="s">
        <v>557</v>
      </c>
      <c r="D341" s="42">
        <v>62</v>
      </c>
      <c r="E341" s="42">
        <v>56</v>
      </c>
      <c r="F341" s="42">
        <v>66</v>
      </c>
      <c r="G341" s="42">
        <v>56</v>
      </c>
      <c r="H341" s="42">
        <v>63</v>
      </c>
    </row>
    <row r="342" spans="1:8">
      <c r="A342" t="s">
        <v>184</v>
      </c>
      <c r="B342" s="3" t="s">
        <v>541</v>
      </c>
      <c r="C342" s="4" t="s">
        <v>558</v>
      </c>
      <c r="D342" s="42">
        <v>283</v>
      </c>
      <c r="E342" s="42">
        <v>281</v>
      </c>
      <c r="F342" s="42">
        <v>296</v>
      </c>
      <c r="G342" s="42">
        <v>289</v>
      </c>
      <c r="H342" s="42">
        <v>279</v>
      </c>
    </row>
    <row r="343" spans="1:8">
      <c r="A343" t="s">
        <v>248</v>
      </c>
      <c r="B343" s="50" t="s">
        <v>541</v>
      </c>
      <c r="C343" s="4" t="s">
        <v>559</v>
      </c>
      <c r="D343" s="42">
        <v>514</v>
      </c>
      <c r="E343" s="42">
        <v>492</v>
      </c>
      <c r="F343" s="42">
        <v>495</v>
      </c>
      <c r="G343" s="42">
        <v>527</v>
      </c>
      <c r="H343" s="42">
        <v>490</v>
      </c>
    </row>
    <row r="344" spans="1:8">
      <c r="A344" t="s">
        <v>63</v>
      </c>
      <c r="B344" s="44" t="s">
        <v>77</v>
      </c>
      <c r="C344" s="4" t="s">
        <v>219</v>
      </c>
      <c r="D344" s="42">
        <v>90</v>
      </c>
      <c r="E344" s="42">
        <v>85</v>
      </c>
      <c r="F344" s="42">
        <v>79</v>
      </c>
      <c r="G344" s="42">
        <v>114</v>
      </c>
      <c r="H344" s="42">
        <v>100</v>
      </c>
    </row>
    <row r="345" spans="1:8">
      <c r="A345" t="s">
        <v>114</v>
      </c>
      <c r="B345" s="44" t="s">
        <v>77</v>
      </c>
      <c r="C345" s="4" t="s">
        <v>560</v>
      </c>
      <c r="D345" s="42">
        <v>90</v>
      </c>
      <c r="E345" s="42">
        <v>85</v>
      </c>
      <c r="F345" s="42">
        <v>79</v>
      </c>
      <c r="G345" s="42">
        <v>114</v>
      </c>
      <c r="H345" s="42">
        <v>100</v>
      </c>
    </row>
    <row r="346" spans="1:8">
      <c r="A346" t="s">
        <v>123</v>
      </c>
      <c r="B346" s="44" t="s">
        <v>77</v>
      </c>
      <c r="C346" s="4" t="s">
        <v>561</v>
      </c>
      <c r="D346" s="42">
        <v>0</v>
      </c>
      <c r="E346" s="42">
        <v>0</v>
      </c>
      <c r="F346" s="42">
        <v>0</v>
      </c>
      <c r="G346" s="42">
        <v>0</v>
      </c>
      <c r="H346" s="42">
        <v>0</v>
      </c>
    </row>
    <row r="347" spans="1:8">
      <c r="A347" t="s">
        <v>128</v>
      </c>
      <c r="B347" s="44" t="s">
        <v>77</v>
      </c>
      <c r="C347" s="4" t="s">
        <v>562</v>
      </c>
      <c r="D347" s="42">
        <v>0</v>
      </c>
      <c r="E347" s="42">
        <v>0</v>
      </c>
      <c r="F347" s="42">
        <v>0</v>
      </c>
      <c r="G347" s="42">
        <v>0</v>
      </c>
      <c r="H347" s="42">
        <v>0</v>
      </c>
    </row>
    <row r="348" spans="1:8">
      <c r="A348" t="s">
        <v>228</v>
      </c>
      <c r="B348" s="44" t="s">
        <v>77</v>
      </c>
      <c r="C348" s="4" t="s">
        <v>563</v>
      </c>
      <c r="D348" s="42">
        <v>0</v>
      </c>
      <c r="E348" s="42">
        <v>0</v>
      </c>
      <c r="F348" s="42">
        <v>0</v>
      </c>
      <c r="G348" s="42">
        <v>0</v>
      </c>
      <c r="H348" s="42">
        <v>0</v>
      </c>
    </row>
    <row r="349" spans="1:8">
      <c r="A349" t="s">
        <v>230</v>
      </c>
      <c r="B349" s="44" t="s">
        <v>77</v>
      </c>
      <c r="C349" s="4" t="s">
        <v>564</v>
      </c>
      <c r="D349" s="42">
        <v>0</v>
      </c>
      <c r="E349" s="42">
        <v>0</v>
      </c>
      <c r="F349" s="42">
        <v>0</v>
      </c>
      <c r="G349" s="42">
        <v>0</v>
      </c>
      <c r="H349" s="42">
        <v>0</v>
      </c>
    </row>
    <row r="350" spans="1:8">
      <c r="A350" t="s">
        <v>146</v>
      </c>
      <c r="B350" s="44" t="s">
        <v>77</v>
      </c>
      <c r="C350" s="4" t="s">
        <v>565</v>
      </c>
      <c r="D350" s="42">
        <v>0</v>
      </c>
      <c r="E350" s="42">
        <v>0</v>
      </c>
      <c r="F350" s="42">
        <v>0</v>
      </c>
      <c r="G350" s="42">
        <v>0</v>
      </c>
      <c r="H350" s="42">
        <v>0</v>
      </c>
    </row>
    <row r="351" spans="1:8">
      <c r="A351" t="s">
        <v>233</v>
      </c>
      <c r="B351" s="44" t="s">
        <v>77</v>
      </c>
      <c r="C351" s="4" t="s">
        <v>566</v>
      </c>
      <c r="D351" s="42">
        <v>0</v>
      </c>
      <c r="E351" s="42">
        <v>0</v>
      </c>
      <c r="F351" s="42">
        <v>0</v>
      </c>
      <c r="G351" s="42">
        <v>0</v>
      </c>
      <c r="H351" s="42">
        <v>0</v>
      </c>
    </row>
    <row r="352" spans="1:8">
      <c r="A352" t="s">
        <v>235</v>
      </c>
      <c r="B352" s="44" t="s">
        <v>77</v>
      </c>
      <c r="C352" s="4" t="s">
        <v>567</v>
      </c>
      <c r="D352" s="42">
        <v>0</v>
      </c>
      <c r="E352" s="42">
        <v>0</v>
      </c>
      <c r="F352" s="42">
        <v>0</v>
      </c>
      <c r="G352" s="42">
        <v>0</v>
      </c>
      <c r="H352" s="42">
        <v>0</v>
      </c>
    </row>
    <row r="353" spans="1:8">
      <c r="A353" t="s">
        <v>159</v>
      </c>
      <c r="B353" s="44" t="s">
        <v>77</v>
      </c>
      <c r="C353" s="4" t="s">
        <v>568</v>
      </c>
      <c r="D353" s="42">
        <v>0</v>
      </c>
      <c r="E353" s="42">
        <v>0</v>
      </c>
      <c r="F353" s="42">
        <v>0</v>
      </c>
      <c r="G353" s="42">
        <v>0</v>
      </c>
      <c r="H353" s="42">
        <v>0</v>
      </c>
    </row>
    <row r="354" spans="1:8">
      <c r="A354" t="s">
        <v>238</v>
      </c>
      <c r="B354" s="44" t="s">
        <v>77</v>
      </c>
      <c r="C354" s="4" t="s">
        <v>569</v>
      </c>
      <c r="D354" s="42">
        <v>0</v>
      </c>
      <c r="E354" s="42">
        <v>0</v>
      </c>
      <c r="F354" s="42">
        <v>0</v>
      </c>
      <c r="G354" s="42">
        <v>0</v>
      </c>
      <c r="H354" s="42">
        <v>0</v>
      </c>
    </row>
    <row r="355" spans="1:8">
      <c r="A355" t="s">
        <v>240</v>
      </c>
      <c r="B355" s="44" t="s">
        <v>77</v>
      </c>
      <c r="C355" s="4" t="s">
        <v>570</v>
      </c>
      <c r="D355" s="42">
        <v>0</v>
      </c>
      <c r="E355" s="42">
        <v>0</v>
      </c>
      <c r="F355" s="42">
        <v>0</v>
      </c>
      <c r="G355" s="42">
        <v>0</v>
      </c>
      <c r="H355" s="42">
        <v>0</v>
      </c>
    </row>
    <row r="356" spans="1:8">
      <c r="A356" t="s">
        <v>173</v>
      </c>
      <c r="B356" s="44" t="s">
        <v>77</v>
      </c>
      <c r="C356" s="4" t="s">
        <v>571</v>
      </c>
      <c r="D356" s="42">
        <v>0</v>
      </c>
      <c r="E356" s="42">
        <v>0</v>
      </c>
      <c r="F356" s="42">
        <v>0</v>
      </c>
      <c r="G356" s="42">
        <v>0</v>
      </c>
      <c r="H356" s="42">
        <v>0</v>
      </c>
    </row>
    <row r="357" spans="1:8">
      <c r="A357" t="s">
        <v>176</v>
      </c>
      <c r="B357" s="44" t="s">
        <v>77</v>
      </c>
      <c r="C357" s="4" t="s">
        <v>572</v>
      </c>
      <c r="D357" s="42">
        <v>90</v>
      </c>
      <c r="E357" s="42">
        <v>85</v>
      </c>
      <c r="F357" s="42">
        <v>79</v>
      </c>
      <c r="G357" s="42">
        <v>114</v>
      </c>
      <c r="H357" s="42">
        <v>100</v>
      </c>
    </row>
    <row r="358" spans="1:8">
      <c r="A358" t="s">
        <v>178</v>
      </c>
      <c r="B358" s="44" t="s">
        <v>77</v>
      </c>
      <c r="C358" s="4" t="s">
        <v>573</v>
      </c>
      <c r="D358" s="42">
        <v>0</v>
      </c>
      <c r="E358" s="42">
        <v>0</v>
      </c>
      <c r="F358" s="42">
        <v>0</v>
      </c>
      <c r="G358" s="42">
        <v>0</v>
      </c>
      <c r="H358" s="42">
        <v>0</v>
      </c>
    </row>
    <row r="359" spans="1:8">
      <c r="A359" t="s">
        <v>180</v>
      </c>
      <c r="B359" s="44" t="s">
        <v>77</v>
      </c>
      <c r="C359" s="4" t="s">
        <v>574</v>
      </c>
      <c r="D359" s="42">
        <v>0</v>
      </c>
      <c r="E359" s="42">
        <v>0</v>
      </c>
      <c r="F359" s="42">
        <v>0</v>
      </c>
      <c r="G359" s="42">
        <v>0</v>
      </c>
      <c r="H359" s="42">
        <v>0</v>
      </c>
    </row>
    <row r="360" spans="1:8">
      <c r="A360" t="s">
        <v>182</v>
      </c>
      <c r="B360" s="44" t="s">
        <v>77</v>
      </c>
      <c r="C360" s="4" t="s">
        <v>575</v>
      </c>
      <c r="D360" s="42">
        <v>0</v>
      </c>
      <c r="E360" s="42">
        <v>0</v>
      </c>
      <c r="F360" s="42">
        <v>0</v>
      </c>
      <c r="G360" s="42">
        <v>0</v>
      </c>
      <c r="H360" s="42">
        <v>0</v>
      </c>
    </row>
    <row r="361" spans="1:8">
      <c r="A361" t="s">
        <v>184</v>
      </c>
      <c r="B361" s="44" t="s">
        <v>77</v>
      </c>
      <c r="C361" s="4" t="s">
        <v>576</v>
      </c>
      <c r="D361" s="42">
        <v>0</v>
      </c>
      <c r="E361" s="42">
        <v>0</v>
      </c>
      <c r="F361" s="42">
        <v>0</v>
      </c>
      <c r="G361" s="42">
        <v>0</v>
      </c>
      <c r="H361" s="42">
        <v>0</v>
      </c>
    </row>
    <row r="362" spans="1:8">
      <c r="A362" t="s">
        <v>248</v>
      </c>
      <c r="B362" s="44" t="s">
        <v>77</v>
      </c>
      <c r="C362" s="4" t="s">
        <v>577</v>
      </c>
      <c r="D362" s="42">
        <v>0</v>
      </c>
      <c r="E362" s="42">
        <v>0</v>
      </c>
      <c r="F362" s="42">
        <v>0</v>
      </c>
      <c r="G362" s="42">
        <v>0</v>
      </c>
      <c r="H362" s="42">
        <v>0</v>
      </c>
    </row>
    <row r="363" spans="1:8">
      <c r="A363" s="24" t="s">
        <v>578</v>
      </c>
      <c r="B363" s="4" t="s">
        <v>72</v>
      </c>
      <c r="C363" t="s">
        <v>729</v>
      </c>
      <c r="D363" s="54">
        <v>2</v>
      </c>
      <c r="E363" s="54">
        <v>0</v>
      </c>
      <c r="F363" s="54">
        <v>2</v>
      </c>
      <c r="G363" s="54">
        <v>0</v>
      </c>
      <c r="H363" s="54">
        <v>1</v>
      </c>
    </row>
    <row r="364" spans="1:8">
      <c r="A364" s="24" t="s">
        <v>579</v>
      </c>
      <c r="B364" s="4" t="s">
        <v>72</v>
      </c>
      <c r="C364" t="s">
        <v>730</v>
      </c>
      <c r="D364" s="54">
        <v>8</v>
      </c>
      <c r="E364" s="54">
        <v>3</v>
      </c>
      <c r="F364" s="54">
        <v>2</v>
      </c>
      <c r="G364" s="54">
        <v>5</v>
      </c>
      <c r="H364" s="54">
        <v>3</v>
      </c>
    </row>
    <row r="365" spans="1:8">
      <c r="A365" s="24" t="s">
        <v>189</v>
      </c>
      <c r="B365" s="4" t="s">
        <v>72</v>
      </c>
      <c r="C365" t="s">
        <v>596</v>
      </c>
      <c r="D365" s="54">
        <v>22</v>
      </c>
      <c r="E365" s="54">
        <v>13</v>
      </c>
      <c r="F365" s="54">
        <v>22</v>
      </c>
      <c r="G365" s="54">
        <v>16</v>
      </c>
      <c r="H365" s="54">
        <v>17</v>
      </c>
    </row>
    <row r="366" spans="1:8">
      <c r="A366" s="24" t="s">
        <v>190</v>
      </c>
      <c r="B366" s="4" t="s">
        <v>72</v>
      </c>
      <c r="C366" t="s">
        <v>597</v>
      </c>
      <c r="D366" s="54">
        <v>12</v>
      </c>
      <c r="E366" s="54">
        <v>19</v>
      </c>
      <c r="F366" s="54">
        <v>12</v>
      </c>
      <c r="G366" s="54">
        <v>18</v>
      </c>
      <c r="H366" s="54">
        <v>12</v>
      </c>
    </row>
    <row r="367" spans="1:8">
      <c r="A367" s="24" t="s">
        <v>193</v>
      </c>
      <c r="B367" s="4" t="s">
        <v>72</v>
      </c>
      <c r="C367" t="s">
        <v>598</v>
      </c>
      <c r="D367" s="54">
        <v>8</v>
      </c>
      <c r="E367" s="54">
        <v>10</v>
      </c>
      <c r="F367" s="54">
        <v>17</v>
      </c>
      <c r="G367" s="54">
        <v>7</v>
      </c>
      <c r="H367" s="54">
        <v>13</v>
      </c>
    </row>
    <row r="368" spans="1:8">
      <c r="A368" s="24" t="s">
        <v>197</v>
      </c>
      <c r="B368" s="4" t="s">
        <v>72</v>
      </c>
      <c r="C368" t="s">
        <v>599</v>
      </c>
      <c r="D368" s="54">
        <v>19</v>
      </c>
      <c r="E368" s="54">
        <v>15</v>
      </c>
      <c r="F368" s="54">
        <v>12</v>
      </c>
      <c r="G368" s="54">
        <v>19</v>
      </c>
      <c r="H368" s="54">
        <v>17</v>
      </c>
    </row>
    <row r="369" spans="1:8">
      <c r="A369" s="24" t="s">
        <v>195</v>
      </c>
      <c r="B369" s="4" t="s">
        <v>72</v>
      </c>
      <c r="C369" t="s">
        <v>600</v>
      </c>
      <c r="D369" s="54">
        <v>54</v>
      </c>
      <c r="E369" s="54">
        <v>53</v>
      </c>
      <c r="F369" s="54">
        <v>48</v>
      </c>
      <c r="G369" s="54">
        <v>53</v>
      </c>
      <c r="H369" s="54">
        <v>37</v>
      </c>
    </row>
    <row r="370" spans="1:8">
      <c r="A370" s="24" t="s">
        <v>578</v>
      </c>
      <c r="B370" s="4" t="s">
        <v>66</v>
      </c>
      <c r="C370" t="s">
        <v>731</v>
      </c>
      <c r="D370" s="54">
        <v>3</v>
      </c>
      <c r="E370" s="54">
        <v>0</v>
      </c>
      <c r="F370" s="54">
        <v>1</v>
      </c>
      <c r="G370" s="54">
        <v>0</v>
      </c>
      <c r="H370" s="54">
        <v>1</v>
      </c>
    </row>
    <row r="371" spans="1:8">
      <c r="A371" s="24" t="s">
        <v>579</v>
      </c>
      <c r="B371" s="4" t="s">
        <v>66</v>
      </c>
      <c r="C371" t="s">
        <v>732</v>
      </c>
      <c r="D371" s="54">
        <v>7</v>
      </c>
      <c r="E371" s="54">
        <v>6</v>
      </c>
      <c r="F371" s="54">
        <v>3</v>
      </c>
      <c r="G371" s="54">
        <v>5</v>
      </c>
      <c r="H371" s="54">
        <v>3</v>
      </c>
    </row>
    <row r="372" spans="1:8">
      <c r="A372" s="24" t="s">
        <v>189</v>
      </c>
      <c r="B372" s="4" t="s">
        <v>66</v>
      </c>
      <c r="C372" t="s">
        <v>601</v>
      </c>
      <c r="D372" s="54">
        <v>7</v>
      </c>
      <c r="E372" s="54">
        <v>4</v>
      </c>
      <c r="F372" s="54">
        <v>2</v>
      </c>
      <c r="G372" s="54">
        <v>9</v>
      </c>
      <c r="H372" s="54">
        <v>6</v>
      </c>
    </row>
    <row r="373" spans="1:8">
      <c r="A373" s="24" t="s">
        <v>190</v>
      </c>
      <c r="B373" s="4" t="s">
        <v>66</v>
      </c>
      <c r="C373" t="s">
        <v>602</v>
      </c>
      <c r="D373" s="54">
        <v>8</v>
      </c>
      <c r="E373" s="54">
        <v>6</v>
      </c>
      <c r="F373" s="54">
        <v>7</v>
      </c>
      <c r="G373" s="54">
        <v>4</v>
      </c>
      <c r="H373" s="54">
        <v>3</v>
      </c>
    </row>
    <row r="374" spans="1:8">
      <c r="A374" s="24" t="s">
        <v>193</v>
      </c>
      <c r="B374" s="4" t="s">
        <v>66</v>
      </c>
      <c r="C374" t="s">
        <v>603</v>
      </c>
      <c r="D374" s="54">
        <v>2</v>
      </c>
      <c r="E374" s="54">
        <v>3</v>
      </c>
      <c r="F374" s="54">
        <v>1</v>
      </c>
      <c r="G374" s="54">
        <v>3</v>
      </c>
      <c r="H374" s="54">
        <v>3</v>
      </c>
    </row>
    <row r="375" spans="1:8">
      <c r="A375" s="24" t="s">
        <v>197</v>
      </c>
      <c r="B375" s="4" t="s">
        <v>66</v>
      </c>
      <c r="C375" t="s">
        <v>604</v>
      </c>
      <c r="D375" s="54">
        <v>2</v>
      </c>
      <c r="E375" s="54">
        <v>2</v>
      </c>
      <c r="F375" s="54">
        <v>0</v>
      </c>
      <c r="G375" s="54">
        <v>1</v>
      </c>
      <c r="H375" s="54">
        <v>6</v>
      </c>
    </row>
    <row r="376" spans="1:8">
      <c r="A376" s="24" t="s">
        <v>195</v>
      </c>
      <c r="B376" s="4" t="s">
        <v>66</v>
      </c>
      <c r="C376" t="s">
        <v>605</v>
      </c>
      <c r="D376" s="54">
        <v>12</v>
      </c>
      <c r="E376" s="54">
        <v>11</v>
      </c>
      <c r="F376" s="54">
        <v>17</v>
      </c>
      <c r="G376" s="54">
        <v>21</v>
      </c>
      <c r="H376" s="54">
        <v>18</v>
      </c>
    </row>
    <row r="377" spans="1:8">
      <c r="A377" s="24" t="s">
        <v>578</v>
      </c>
      <c r="B377" s="4" t="s">
        <v>67</v>
      </c>
      <c r="C377" t="s">
        <v>733</v>
      </c>
      <c r="D377" s="54">
        <v>1</v>
      </c>
      <c r="E377" s="54">
        <v>0</v>
      </c>
      <c r="F377" s="54">
        <v>0</v>
      </c>
      <c r="G377" s="54">
        <v>1</v>
      </c>
      <c r="H377" s="54">
        <v>0</v>
      </c>
    </row>
    <row r="378" spans="1:8">
      <c r="A378" s="24" t="s">
        <v>579</v>
      </c>
      <c r="B378" s="4" t="s">
        <v>67</v>
      </c>
      <c r="C378" t="s">
        <v>734</v>
      </c>
      <c r="D378" s="54">
        <v>4</v>
      </c>
      <c r="E378" s="54">
        <v>3</v>
      </c>
      <c r="F378" s="54">
        <v>4</v>
      </c>
      <c r="G378" s="54">
        <v>4</v>
      </c>
      <c r="H378" s="54">
        <v>2</v>
      </c>
    </row>
    <row r="379" spans="1:8">
      <c r="A379" s="24" t="s">
        <v>189</v>
      </c>
      <c r="B379" s="4" t="s">
        <v>67</v>
      </c>
      <c r="C379" t="s">
        <v>606</v>
      </c>
      <c r="D379" s="54">
        <v>13</v>
      </c>
      <c r="E379" s="54">
        <v>4</v>
      </c>
      <c r="F379" s="54">
        <v>11</v>
      </c>
      <c r="G379" s="54">
        <v>8</v>
      </c>
      <c r="H379" s="54">
        <v>6</v>
      </c>
    </row>
    <row r="380" spans="1:8">
      <c r="A380" s="24" t="s">
        <v>190</v>
      </c>
      <c r="B380" s="4" t="s">
        <v>67</v>
      </c>
      <c r="C380" t="s">
        <v>607</v>
      </c>
      <c r="D380" s="54">
        <v>10</v>
      </c>
      <c r="E380" s="54">
        <v>10</v>
      </c>
      <c r="F380" s="54">
        <v>7</v>
      </c>
      <c r="G380" s="54">
        <v>12</v>
      </c>
      <c r="H380" s="54">
        <v>4</v>
      </c>
    </row>
    <row r="381" spans="1:8">
      <c r="A381" s="24" t="s">
        <v>193</v>
      </c>
      <c r="B381" s="4" t="s">
        <v>67</v>
      </c>
      <c r="C381" t="s">
        <v>608</v>
      </c>
      <c r="D381" s="54">
        <v>9</v>
      </c>
      <c r="E381" s="54">
        <v>8</v>
      </c>
      <c r="F381" s="54">
        <v>3</v>
      </c>
      <c r="G381" s="54">
        <v>6</v>
      </c>
      <c r="H381" s="54">
        <v>6</v>
      </c>
    </row>
    <row r="382" spans="1:8">
      <c r="A382" s="24" t="s">
        <v>197</v>
      </c>
      <c r="B382" s="4" t="s">
        <v>67</v>
      </c>
      <c r="C382" t="s">
        <v>609</v>
      </c>
      <c r="D382" s="54">
        <v>3</v>
      </c>
      <c r="E382" s="54">
        <v>1</v>
      </c>
      <c r="F382" s="54">
        <v>2</v>
      </c>
      <c r="G382" s="54">
        <v>3</v>
      </c>
      <c r="H382" s="54">
        <v>3</v>
      </c>
    </row>
    <row r="383" spans="1:8">
      <c r="A383" s="24" t="s">
        <v>195</v>
      </c>
      <c r="B383" s="4" t="s">
        <v>67</v>
      </c>
      <c r="C383" t="s">
        <v>610</v>
      </c>
      <c r="D383" s="54">
        <v>25</v>
      </c>
      <c r="E383" s="54">
        <v>29</v>
      </c>
      <c r="F383" s="54">
        <v>19</v>
      </c>
      <c r="G383" s="54">
        <v>25</v>
      </c>
      <c r="H383" s="54">
        <v>25</v>
      </c>
    </row>
    <row r="384" spans="1:8">
      <c r="A384" s="24" t="s">
        <v>578</v>
      </c>
      <c r="B384" s="4" t="s">
        <v>68</v>
      </c>
      <c r="C384" t="s">
        <v>735</v>
      </c>
      <c r="D384" s="54">
        <v>2</v>
      </c>
      <c r="E384" s="54">
        <v>5</v>
      </c>
      <c r="F384" s="54">
        <v>1</v>
      </c>
      <c r="G384" s="54">
        <v>0</v>
      </c>
      <c r="H384" s="54">
        <v>4</v>
      </c>
    </row>
    <row r="385" spans="1:8">
      <c r="A385" s="24" t="s">
        <v>579</v>
      </c>
      <c r="B385" s="4" t="s">
        <v>68</v>
      </c>
      <c r="C385" t="s">
        <v>736</v>
      </c>
      <c r="D385" s="54">
        <v>8</v>
      </c>
      <c r="E385" s="54">
        <v>7</v>
      </c>
      <c r="F385" s="54">
        <v>7</v>
      </c>
      <c r="G385" s="54">
        <v>7</v>
      </c>
      <c r="H385" s="54">
        <v>11</v>
      </c>
    </row>
    <row r="386" spans="1:8">
      <c r="A386" s="24" t="s">
        <v>189</v>
      </c>
      <c r="B386" s="4" t="s">
        <v>68</v>
      </c>
      <c r="C386" t="s">
        <v>611</v>
      </c>
      <c r="D386" s="54">
        <v>14</v>
      </c>
      <c r="E386" s="54">
        <v>8</v>
      </c>
      <c r="F386" s="54">
        <v>11</v>
      </c>
      <c r="G386" s="54">
        <v>8</v>
      </c>
      <c r="H386" s="54">
        <v>18</v>
      </c>
    </row>
    <row r="387" spans="1:8">
      <c r="A387" s="24" t="s">
        <v>190</v>
      </c>
      <c r="B387" s="4" t="s">
        <v>68</v>
      </c>
      <c r="C387" t="s">
        <v>612</v>
      </c>
      <c r="D387" s="54">
        <v>15</v>
      </c>
      <c r="E387" s="54">
        <v>18</v>
      </c>
      <c r="F387" s="54">
        <v>11</v>
      </c>
      <c r="G387" s="54">
        <v>16</v>
      </c>
      <c r="H387" s="54">
        <v>16</v>
      </c>
    </row>
    <row r="388" spans="1:8">
      <c r="A388" s="24" t="s">
        <v>193</v>
      </c>
      <c r="B388" s="4" t="s">
        <v>68</v>
      </c>
      <c r="C388" t="s">
        <v>613</v>
      </c>
      <c r="D388" s="54">
        <v>13</v>
      </c>
      <c r="E388" s="54">
        <v>6</v>
      </c>
      <c r="F388" s="54">
        <v>13</v>
      </c>
      <c r="G388" s="54">
        <v>12</v>
      </c>
      <c r="H388" s="54">
        <v>10</v>
      </c>
    </row>
    <row r="389" spans="1:8">
      <c r="A389" s="24" t="s">
        <v>197</v>
      </c>
      <c r="B389" s="4" t="s">
        <v>68</v>
      </c>
      <c r="C389" t="s">
        <v>614</v>
      </c>
      <c r="D389" s="54">
        <v>13</v>
      </c>
      <c r="E389" s="54">
        <v>11</v>
      </c>
      <c r="F389" s="54">
        <v>21</v>
      </c>
      <c r="G389" s="54">
        <v>16</v>
      </c>
      <c r="H389" s="54">
        <v>9</v>
      </c>
    </row>
    <row r="390" spans="1:8">
      <c r="A390" s="24" t="s">
        <v>195</v>
      </c>
      <c r="B390" s="4" t="s">
        <v>68</v>
      </c>
      <c r="C390" t="s">
        <v>615</v>
      </c>
      <c r="D390" s="54">
        <v>47</v>
      </c>
      <c r="E390" s="54">
        <v>32</v>
      </c>
      <c r="F390" s="54">
        <v>56</v>
      </c>
      <c r="G390" s="54">
        <v>31</v>
      </c>
      <c r="H390" s="54">
        <v>38</v>
      </c>
    </row>
    <row r="391" spans="1:8">
      <c r="A391" s="24" t="s">
        <v>578</v>
      </c>
      <c r="B391" s="4" t="s">
        <v>73</v>
      </c>
      <c r="C391" t="s">
        <v>737</v>
      </c>
      <c r="D391" s="54">
        <v>1</v>
      </c>
      <c r="E391" s="54">
        <v>2</v>
      </c>
      <c r="F391" s="54">
        <v>1</v>
      </c>
      <c r="G391" s="54">
        <v>2</v>
      </c>
      <c r="H391" s="54">
        <v>1</v>
      </c>
    </row>
    <row r="392" spans="1:8">
      <c r="A392" s="24" t="s">
        <v>579</v>
      </c>
      <c r="B392" s="4" t="s">
        <v>73</v>
      </c>
      <c r="C392" t="s">
        <v>738</v>
      </c>
      <c r="D392" s="54">
        <v>1</v>
      </c>
      <c r="E392" s="54">
        <v>0</v>
      </c>
      <c r="F392" s="54">
        <v>2</v>
      </c>
      <c r="G392" s="54">
        <v>0</v>
      </c>
      <c r="H392" s="54">
        <v>2</v>
      </c>
    </row>
    <row r="393" spans="1:8">
      <c r="A393" s="24" t="s">
        <v>189</v>
      </c>
      <c r="B393" s="4" t="s">
        <v>73</v>
      </c>
      <c r="C393" t="s">
        <v>616</v>
      </c>
      <c r="D393" s="54">
        <v>12</v>
      </c>
      <c r="E393" s="54">
        <v>14</v>
      </c>
      <c r="F393" s="54">
        <v>14</v>
      </c>
      <c r="G393" s="54">
        <v>19</v>
      </c>
      <c r="H393" s="54">
        <v>12</v>
      </c>
    </row>
    <row r="394" spans="1:8">
      <c r="A394" s="24" t="s">
        <v>190</v>
      </c>
      <c r="B394" s="4" t="s">
        <v>73</v>
      </c>
      <c r="C394" t="s">
        <v>617</v>
      </c>
      <c r="D394" s="54">
        <v>9</v>
      </c>
      <c r="E394" s="54">
        <v>14</v>
      </c>
      <c r="F394" s="54">
        <v>11</v>
      </c>
      <c r="G394" s="54">
        <v>15</v>
      </c>
      <c r="H394" s="54">
        <v>5</v>
      </c>
    </row>
    <row r="395" spans="1:8">
      <c r="A395" s="24" t="s">
        <v>193</v>
      </c>
      <c r="B395" s="4" t="s">
        <v>73</v>
      </c>
      <c r="C395" t="s">
        <v>618</v>
      </c>
      <c r="D395" s="54">
        <v>18</v>
      </c>
      <c r="E395" s="54">
        <v>12</v>
      </c>
      <c r="F395" s="54">
        <v>24</v>
      </c>
      <c r="G395" s="54">
        <v>21</v>
      </c>
      <c r="H395" s="54">
        <v>14</v>
      </c>
    </row>
    <row r="396" spans="1:8">
      <c r="A396" s="24" t="s">
        <v>197</v>
      </c>
      <c r="B396" s="4" t="s">
        <v>73</v>
      </c>
      <c r="C396" t="s">
        <v>619</v>
      </c>
      <c r="D396" s="54">
        <v>15</v>
      </c>
      <c r="E396" s="54">
        <v>15</v>
      </c>
      <c r="F396" s="54">
        <v>18</v>
      </c>
      <c r="G396" s="54">
        <v>14</v>
      </c>
      <c r="H396" s="54">
        <v>17</v>
      </c>
    </row>
    <row r="397" spans="1:8">
      <c r="A397" s="24" t="s">
        <v>195</v>
      </c>
      <c r="B397" s="4" t="s">
        <v>73</v>
      </c>
      <c r="C397" t="s">
        <v>620</v>
      </c>
      <c r="D397" s="54">
        <v>37</v>
      </c>
      <c r="E397" s="54">
        <v>36</v>
      </c>
      <c r="F397" s="54">
        <v>36</v>
      </c>
      <c r="G397" s="54">
        <v>38</v>
      </c>
      <c r="H397" s="54">
        <v>37</v>
      </c>
    </row>
    <row r="398" spans="1:8">
      <c r="A398" s="24" t="s">
        <v>578</v>
      </c>
      <c r="B398" s="4" t="s">
        <v>57</v>
      </c>
      <c r="C398" t="s">
        <v>739</v>
      </c>
      <c r="D398" s="54">
        <v>9</v>
      </c>
      <c r="E398" s="54">
        <v>10</v>
      </c>
      <c r="F398" s="54">
        <v>2</v>
      </c>
      <c r="G398" s="54">
        <v>5</v>
      </c>
      <c r="H398" s="54">
        <v>6</v>
      </c>
    </row>
    <row r="399" spans="1:8">
      <c r="A399" s="24" t="s">
        <v>579</v>
      </c>
      <c r="B399" s="4" t="s">
        <v>57</v>
      </c>
      <c r="C399" t="s">
        <v>740</v>
      </c>
      <c r="D399" s="54">
        <v>15</v>
      </c>
      <c r="E399" s="54">
        <v>13</v>
      </c>
      <c r="F399" s="54">
        <v>20</v>
      </c>
      <c r="G399" s="54">
        <v>25</v>
      </c>
      <c r="H399" s="54">
        <v>19</v>
      </c>
    </row>
    <row r="400" spans="1:8">
      <c r="A400" s="24" t="s">
        <v>189</v>
      </c>
      <c r="B400" s="4" t="s">
        <v>57</v>
      </c>
      <c r="C400" t="s">
        <v>621</v>
      </c>
      <c r="D400" s="54">
        <v>35</v>
      </c>
      <c r="E400" s="54">
        <v>32</v>
      </c>
      <c r="F400" s="54">
        <v>22</v>
      </c>
      <c r="G400" s="54">
        <v>34</v>
      </c>
      <c r="H400" s="54">
        <v>43</v>
      </c>
    </row>
    <row r="401" spans="1:8">
      <c r="A401" s="24" t="s">
        <v>190</v>
      </c>
      <c r="B401" s="4" t="s">
        <v>57</v>
      </c>
      <c r="C401" t="s">
        <v>622</v>
      </c>
      <c r="D401" s="54">
        <v>32</v>
      </c>
      <c r="E401" s="54">
        <v>33</v>
      </c>
      <c r="F401" s="54">
        <v>30</v>
      </c>
      <c r="G401" s="54">
        <v>30</v>
      </c>
      <c r="H401" s="54">
        <v>20</v>
      </c>
    </row>
    <row r="402" spans="1:8">
      <c r="A402" s="24" t="s">
        <v>193</v>
      </c>
      <c r="B402" s="4" t="s">
        <v>57</v>
      </c>
      <c r="C402" t="s">
        <v>623</v>
      </c>
      <c r="D402" s="54">
        <v>12</v>
      </c>
      <c r="E402" s="54">
        <v>12</v>
      </c>
      <c r="F402" s="54">
        <v>15</v>
      </c>
      <c r="G402" s="54">
        <v>23</v>
      </c>
      <c r="H402" s="54">
        <v>15</v>
      </c>
    </row>
    <row r="403" spans="1:8">
      <c r="A403" s="24" t="s">
        <v>197</v>
      </c>
      <c r="B403" s="4" t="s">
        <v>57</v>
      </c>
      <c r="C403" t="s">
        <v>624</v>
      </c>
      <c r="D403" s="54">
        <v>32</v>
      </c>
      <c r="E403" s="54">
        <v>31</v>
      </c>
      <c r="F403" s="54">
        <v>42</v>
      </c>
      <c r="G403" s="54">
        <v>27</v>
      </c>
      <c r="H403" s="54">
        <v>23</v>
      </c>
    </row>
    <row r="404" spans="1:8">
      <c r="A404" s="24" t="s">
        <v>195</v>
      </c>
      <c r="B404" s="4" t="s">
        <v>57</v>
      </c>
      <c r="C404" t="s">
        <v>625</v>
      </c>
      <c r="D404" s="54">
        <v>68</v>
      </c>
      <c r="E404" s="54">
        <v>61</v>
      </c>
      <c r="F404" s="54">
        <v>88</v>
      </c>
      <c r="G404" s="54">
        <v>92</v>
      </c>
      <c r="H404" s="54">
        <v>66</v>
      </c>
    </row>
    <row r="405" spans="1:8">
      <c r="A405" s="24" t="s">
        <v>578</v>
      </c>
      <c r="B405" s="4" t="s">
        <v>74</v>
      </c>
      <c r="C405" t="s">
        <v>741</v>
      </c>
      <c r="D405" s="54">
        <v>30</v>
      </c>
      <c r="E405" s="54">
        <v>27</v>
      </c>
      <c r="F405" s="54">
        <v>23</v>
      </c>
      <c r="G405" s="54">
        <v>20</v>
      </c>
      <c r="H405" s="54">
        <v>29</v>
      </c>
    </row>
    <row r="406" spans="1:8">
      <c r="A406" s="24" t="s">
        <v>579</v>
      </c>
      <c r="B406" s="4" t="s">
        <v>74</v>
      </c>
      <c r="C406" t="s">
        <v>742</v>
      </c>
      <c r="D406" s="54">
        <v>51</v>
      </c>
      <c r="E406" s="54">
        <v>46</v>
      </c>
      <c r="F406" s="54">
        <v>57</v>
      </c>
      <c r="G406" s="54">
        <v>46</v>
      </c>
      <c r="H406" s="54">
        <v>53</v>
      </c>
    </row>
    <row r="407" spans="1:8">
      <c r="A407" s="24" t="s">
        <v>189</v>
      </c>
      <c r="B407" s="4" t="s">
        <v>74</v>
      </c>
      <c r="C407" t="s">
        <v>626</v>
      </c>
      <c r="D407" s="54">
        <v>83</v>
      </c>
      <c r="E407" s="54">
        <v>69</v>
      </c>
      <c r="F407" s="54">
        <v>83</v>
      </c>
      <c r="G407" s="54">
        <v>63</v>
      </c>
      <c r="H407" s="54">
        <v>90</v>
      </c>
    </row>
    <row r="408" spans="1:8">
      <c r="A408" s="24" t="s">
        <v>190</v>
      </c>
      <c r="B408" s="4" t="s">
        <v>74</v>
      </c>
      <c r="C408" t="s">
        <v>627</v>
      </c>
      <c r="D408" s="54">
        <v>106</v>
      </c>
      <c r="E408" s="54">
        <v>100</v>
      </c>
      <c r="F408" s="54">
        <v>100</v>
      </c>
      <c r="G408" s="54">
        <v>117</v>
      </c>
      <c r="H408" s="54">
        <v>104</v>
      </c>
    </row>
    <row r="409" spans="1:8">
      <c r="A409" s="24" t="s">
        <v>193</v>
      </c>
      <c r="B409" s="4" t="s">
        <v>74</v>
      </c>
      <c r="C409" t="s">
        <v>628</v>
      </c>
      <c r="D409" s="54">
        <v>19</v>
      </c>
      <c r="E409" s="54">
        <v>35</v>
      </c>
      <c r="F409" s="54">
        <v>19</v>
      </c>
      <c r="G409" s="54">
        <v>18</v>
      </c>
      <c r="H409" s="54">
        <v>27</v>
      </c>
    </row>
    <row r="410" spans="1:8">
      <c r="A410" s="24" t="s">
        <v>197</v>
      </c>
      <c r="B410" s="4" t="s">
        <v>74</v>
      </c>
      <c r="C410" t="s">
        <v>629</v>
      </c>
      <c r="D410" s="54">
        <v>68</v>
      </c>
      <c r="E410" s="54">
        <v>72</v>
      </c>
      <c r="F410" s="54">
        <v>55</v>
      </c>
      <c r="G410" s="54">
        <v>60</v>
      </c>
      <c r="H410" s="54">
        <v>51</v>
      </c>
    </row>
    <row r="411" spans="1:8">
      <c r="A411" s="24" t="s">
        <v>195</v>
      </c>
      <c r="B411" s="4" t="s">
        <v>74</v>
      </c>
      <c r="C411" t="s">
        <v>630</v>
      </c>
      <c r="D411" s="54">
        <v>190</v>
      </c>
      <c r="E411" s="54">
        <v>166</v>
      </c>
      <c r="F411" s="54">
        <v>165</v>
      </c>
      <c r="G411" s="54">
        <v>185</v>
      </c>
      <c r="H411" s="54">
        <v>193</v>
      </c>
    </row>
    <row r="412" spans="1:8">
      <c r="A412" s="24" t="s">
        <v>578</v>
      </c>
      <c r="B412" s="4" t="s">
        <v>58</v>
      </c>
      <c r="C412" t="s">
        <v>743</v>
      </c>
      <c r="D412" s="54">
        <v>3</v>
      </c>
      <c r="E412" s="54">
        <v>3</v>
      </c>
      <c r="F412" s="54">
        <v>0</v>
      </c>
      <c r="G412" s="54">
        <v>2</v>
      </c>
      <c r="H412" s="54">
        <v>2</v>
      </c>
    </row>
    <row r="413" spans="1:8">
      <c r="A413" s="24" t="s">
        <v>579</v>
      </c>
      <c r="B413" s="4" t="s">
        <v>58</v>
      </c>
      <c r="C413" t="s">
        <v>744</v>
      </c>
      <c r="D413" s="54">
        <v>3</v>
      </c>
      <c r="E413" s="54">
        <v>8</v>
      </c>
      <c r="F413" s="54">
        <v>5</v>
      </c>
      <c r="G413" s="54">
        <v>3</v>
      </c>
      <c r="H413" s="54">
        <v>4</v>
      </c>
    </row>
    <row r="414" spans="1:8">
      <c r="A414" s="24" t="s">
        <v>189</v>
      </c>
      <c r="B414" s="4" t="s">
        <v>58</v>
      </c>
      <c r="C414" t="s">
        <v>631</v>
      </c>
      <c r="D414" s="54">
        <v>10</v>
      </c>
      <c r="E414" s="54">
        <v>5</v>
      </c>
      <c r="F414" s="54">
        <v>13</v>
      </c>
      <c r="G414" s="54">
        <v>18</v>
      </c>
      <c r="H414" s="54">
        <v>12</v>
      </c>
    </row>
    <row r="415" spans="1:8">
      <c r="A415" s="24" t="s">
        <v>190</v>
      </c>
      <c r="B415" s="4" t="s">
        <v>58</v>
      </c>
      <c r="C415" t="s">
        <v>632</v>
      </c>
      <c r="D415" s="54">
        <v>18</v>
      </c>
      <c r="E415" s="54">
        <v>19</v>
      </c>
      <c r="F415" s="54">
        <v>15</v>
      </c>
      <c r="G415" s="54">
        <v>13</v>
      </c>
      <c r="H415" s="54">
        <v>22</v>
      </c>
    </row>
    <row r="416" spans="1:8">
      <c r="A416" s="24" t="s">
        <v>193</v>
      </c>
      <c r="B416" s="4" t="s">
        <v>58</v>
      </c>
      <c r="C416" t="s">
        <v>633</v>
      </c>
      <c r="D416" s="54">
        <v>10</v>
      </c>
      <c r="E416" s="54">
        <v>4</v>
      </c>
      <c r="F416" s="54">
        <v>10</v>
      </c>
      <c r="G416" s="54">
        <v>8</v>
      </c>
      <c r="H416" s="54">
        <v>13</v>
      </c>
    </row>
    <row r="417" spans="1:8">
      <c r="A417" s="24" t="s">
        <v>197</v>
      </c>
      <c r="B417" s="4" t="s">
        <v>58</v>
      </c>
      <c r="C417" t="s">
        <v>634</v>
      </c>
      <c r="D417" s="54">
        <v>11</v>
      </c>
      <c r="E417" s="54">
        <v>8</v>
      </c>
      <c r="F417" s="54">
        <v>16</v>
      </c>
      <c r="G417" s="54">
        <v>8</v>
      </c>
      <c r="H417" s="54">
        <v>6</v>
      </c>
    </row>
    <row r="418" spans="1:8">
      <c r="A418" s="24" t="s">
        <v>195</v>
      </c>
      <c r="B418" s="4" t="s">
        <v>58</v>
      </c>
      <c r="C418" t="s">
        <v>635</v>
      </c>
      <c r="D418" s="54">
        <v>46</v>
      </c>
      <c r="E418" s="54">
        <v>34</v>
      </c>
      <c r="F418" s="54">
        <v>37</v>
      </c>
      <c r="G418" s="54">
        <v>22</v>
      </c>
      <c r="H418" s="54">
        <v>27</v>
      </c>
    </row>
    <row r="419" spans="1:8">
      <c r="A419" s="24" t="s">
        <v>578</v>
      </c>
      <c r="B419" s="4" t="s">
        <v>75</v>
      </c>
      <c r="C419" t="s">
        <v>745</v>
      </c>
      <c r="D419" s="54">
        <v>2</v>
      </c>
      <c r="E419" s="54">
        <v>2</v>
      </c>
      <c r="F419" s="54">
        <v>6</v>
      </c>
      <c r="G419" s="54">
        <v>2</v>
      </c>
      <c r="H419" s="54">
        <v>5</v>
      </c>
    </row>
    <row r="420" spans="1:8">
      <c r="A420" s="24" t="s">
        <v>579</v>
      </c>
      <c r="B420" s="4" t="s">
        <v>75</v>
      </c>
      <c r="C420" t="s">
        <v>746</v>
      </c>
      <c r="D420" s="54">
        <v>2</v>
      </c>
      <c r="E420" s="54">
        <v>7</v>
      </c>
      <c r="F420" s="54">
        <v>5</v>
      </c>
      <c r="G420" s="54">
        <v>5</v>
      </c>
      <c r="H420" s="54">
        <v>5</v>
      </c>
    </row>
    <row r="421" spans="1:8">
      <c r="A421" s="24" t="s">
        <v>189</v>
      </c>
      <c r="B421" s="4" t="s">
        <v>75</v>
      </c>
      <c r="C421" t="s">
        <v>636</v>
      </c>
      <c r="D421" s="54">
        <v>0</v>
      </c>
      <c r="E421" s="54">
        <v>2</v>
      </c>
      <c r="F421" s="54">
        <v>2</v>
      </c>
      <c r="G421" s="54">
        <v>0</v>
      </c>
      <c r="H421" s="54">
        <v>1</v>
      </c>
    </row>
    <row r="422" spans="1:8">
      <c r="A422" s="24" t="s">
        <v>190</v>
      </c>
      <c r="B422" s="4" t="s">
        <v>75</v>
      </c>
      <c r="C422" t="s">
        <v>637</v>
      </c>
      <c r="D422" s="54">
        <v>39</v>
      </c>
      <c r="E422" s="54">
        <v>50</v>
      </c>
      <c r="F422" s="54">
        <v>52</v>
      </c>
      <c r="G422" s="54">
        <v>41</v>
      </c>
      <c r="H422" s="54">
        <v>38</v>
      </c>
    </row>
    <row r="423" spans="1:8">
      <c r="A423" s="24" t="s">
        <v>193</v>
      </c>
      <c r="B423" s="4" t="s">
        <v>75</v>
      </c>
      <c r="C423" t="s">
        <v>638</v>
      </c>
      <c r="D423" s="54">
        <v>9</v>
      </c>
      <c r="E423" s="54">
        <v>2</v>
      </c>
      <c r="F423" s="54">
        <v>13</v>
      </c>
      <c r="G423" s="54">
        <v>13</v>
      </c>
      <c r="H423" s="54">
        <v>10</v>
      </c>
    </row>
    <row r="424" spans="1:8">
      <c r="A424" s="24" t="s">
        <v>197</v>
      </c>
      <c r="B424" s="4" t="s">
        <v>75</v>
      </c>
      <c r="C424" t="s">
        <v>639</v>
      </c>
      <c r="D424" s="54">
        <v>15</v>
      </c>
      <c r="E424" s="54">
        <v>19</v>
      </c>
      <c r="F424" s="54">
        <v>28</v>
      </c>
      <c r="G424" s="54">
        <v>26</v>
      </c>
      <c r="H424" s="54">
        <v>15</v>
      </c>
    </row>
    <row r="425" spans="1:8">
      <c r="A425" s="24" t="s">
        <v>195</v>
      </c>
      <c r="B425" s="4" t="s">
        <v>75</v>
      </c>
      <c r="C425" t="s">
        <v>640</v>
      </c>
      <c r="D425" s="54">
        <v>62</v>
      </c>
      <c r="E425" s="54">
        <v>57</v>
      </c>
      <c r="F425" s="54">
        <v>60</v>
      </c>
      <c r="G425" s="54">
        <v>73</v>
      </c>
      <c r="H425" s="54">
        <v>59</v>
      </c>
    </row>
    <row r="426" spans="1:8">
      <c r="A426" s="24" t="s">
        <v>578</v>
      </c>
      <c r="B426" s="4" t="s">
        <v>69</v>
      </c>
      <c r="C426" t="s">
        <v>747</v>
      </c>
      <c r="D426" s="54">
        <v>23</v>
      </c>
      <c r="E426" s="54">
        <v>16</v>
      </c>
      <c r="F426" s="54">
        <v>18</v>
      </c>
      <c r="G426" s="54">
        <v>19</v>
      </c>
      <c r="H426" s="54">
        <v>7</v>
      </c>
    </row>
    <row r="427" spans="1:8">
      <c r="A427" s="24" t="s">
        <v>579</v>
      </c>
      <c r="B427" s="4" t="s">
        <v>69</v>
      </c>
      <c r="C427" t="s">
        <v>748</v>
      </c>
      <c r="D427" s="54">
        <v>12</v>
      </c>
      <c r="E427" s="54">
        <v>6</v>
      </c>
      <c r="F427" s="54">
        <v>16</v>
      </c>
      <c r="G427" s="54">
        <v>12</v>
      </c>
      <c r="H427" s="54">
        <v>11</v>
      </c>
    </row>
    <row r="428" spans="1:8">
      <c r="A428" s="24" t="s">
        <v>189</v>
      </c>
      <c r="B428" s="4" t="s">
        <v>69</v>
      </c>
      <c r="C428" t="s">
        <v>641</v>
      </c>
      <c r="D428" s="54">
        <v>28</v>
      </c>
      <c r="E428" s="54">
        <v>24</v>
      </c>
      <c r="F428" s="54">
        <v>19</v>
      </c>
      <c r="G428" s="54">
        <v>13</v>
      </c>
      <c r="H428" s="54">
        <v>21</v>
      </c>
    </row>
    <row r="429" spans="1:8">
      <c r="A429" s="24" t="s">
        <v>190</v>
      </c>
      <c r="B429" s="4" t="s">
        <v>69</v>
      </c>
      <c r="C429" t="s">
        <v>642</v>
      </c>
      <c r="D429" s="54">
        <v>53</v>
      </c>
      <c r="E429" s="54">
        <v>46</v>
      </c>
      <c r="F429" s="54">
        <v>60</v>
      </c>
      <c r="G429" s="54">
        <v>44</v>
      </c>
      <c r="H429" s="54">
        <v>34</v>
      </c>
    </row>
    <row r="430" spans="1:8">
      <c r="A430" s="24" t="s">
        <v>193</v>
      </c>
      <c r="B430" s="4" t="s">
        <v>69</v>
      </c>
      <c r="C430" t="s">
        <v>643</v>
      </c>
      <c r="D430" s="54">
        <v>19</v>
      </c>
      <c r="E430" s="54">
        <v>19</v>
      </c>
      <c r="F430" s="54">
        <v>4</v>
      </c>
      <c r="G430" s="54">
        <v>12</v>
      </c>
      <c r="H430" s="54">
        <v>12</v>
      </c>
    </row>
    <row r="431" spans="1:8">
      <c r="A431" s="24" t="s">
        <v>197</v>
      </c>
      <c r="B431" s="4" t="s">
        <v>69</v>
      </c>
      <c r="C431" t="s">
        <v>644</v>
      </c>
      <c r="D431" s="54">
        <v>28</v>
      </c>
      <c r="E431" s="54">
        <v>25</v>
      </c>
      <c r="F431" s="54">
        <v>75</v>
      </c>
      <c r="G431" s="54">
        <v>49</v>
      </c>
      <c r="H431" s="54">
        <v>25</v>
      </c>
    </row>
    <row r="432" spans="1:8">
      <c r="A432" s="24" t="s">
        <v>195</v>
      </c>
      <c r="B432" s="4" t="s">
        <v>69</v>
      </c>
      <c r="C432" t="s">
        <v>645</v>
      </c>
      <c r="D432" s="54">
        <v>111</v>
      </c>
      <c r="E432" s="54">
        <v>99</v>
      </c>
      <c r="F432" s="54">
        <v>28</v>
      </c>
      <c r="G432" s="54">
        <v>32</v>
      </c>
      <c r="H432" s="54">
        <v>75</v>
      </c>
    </row>
    <row r="433" spans="1:8">
      <c r="A433" s="24" t="s">
        <v>578</v>
      </c>
      <c r="B433" s="4" t="s">
        <v>59</v>
      </c>
      <c r="C433" t="s">
        <v>749</v>
      </c>
      <c r="D433" s="54">
        <v>0</v>
      </c>
      <c r="E433" s="54">
        <v>0</v>
      </c>
      <c r="F433" s="54">
        <v>0</v>
      </c>
      <c r="G433" s="54">
        <v>0</v>
      </c>
      <c r="H433" s="54">
        <v>0</v>
      </c>
    </row>
    <row r="434" spans="1:8">
      <c r="A434" s="24" t="s">
        <v>579</v>
      </c>
      <c r="B434" s="4" t="s">
        <v>59</v>
      </c>
      <c r="C434" t="s">
        <v>750</v>
      </c>
      <c r="D434" s="54">
        <v>0</v>
      </c>
      <c r="E434" s="54">
        <v>0</v>
      </c>
      <c r="F434" s="54">
        <v>0</v>
      </c>
      <c r="G434" s="54">
        <v>0</v>
      </c>
      <c r="H434" s="54">
        <v>1</v>
      </c>
    </row>
    <row r="435" spans="1:8">
      <c r="A435" s="24" t="s">
        <v>189</v>
      </c>
      <c r="B435" s="4" t="s">
        <v>59</v>
      </c>
      <c r="C435" t="s">
        <v>646</v>
      </c>
      <c r="D435" s="54">
        <v>0</v>
      </c>
      <c r="E435" s="54">
        <v>0</v>
      </c>
      <c r="F435" s="54">
        <v>0</v>
      </c>
      <c r="G435" s="54">
        <v>0</v>
      </c>
      <c r="H435" s="54">
        <v>0</v>
      </c>
    </row>
    <row r="436" spans="1:8">
      <c r="A436" s="24" t="s">
        <v>190</v>
      </c>
      <c r="B436" s="4" t="s">
        <v>59</v>
      </c>
      <c r="C436" t="s">
        <v>647</v>
      </c>
      <c r="D436" s="54">
        <v>0</v>
      </c>
      <c r="E436" s="54">
        <v>0</v>
      </c>
      <c r="F436" s="54">
        <v>0</v>
      </c>
      <c r="G436" s="54">
        <v>0</v>
      </c>
      <c r="H436" s="54">
        <v>0</v>
      </c>
    </row>
    <row r="437" spans="1:8">
      <c r="A437" s="24" t="s">
        <v>193</v>
      </c>
      <c r="B437" s="4" t="s">
        <v>59</v>
      </c>
      <c r="C437" t="s">
        <v>648</v>
      </c>
      <c r="D437" s="54">
        <v>0</v>
      </c>
      <c r="E437" s="54">
        <v>0</v>
      </c>
      <c r="F437" s="54">
        <v>1</v>
      </c>
      <c r="G437" s="54">
        <v>0</v>
      </c>
      <c r="H437" s="54">
        <v>0</v>
      </c>
    </row>
    <row r="438" spans="1:8">
      <c r="A438" s="24" t="s">
        <v>197</v>
      </c>
      <c r="B438" s="4" t="s">
        <v>59</v>
      </c>
      <c r="C438" t="s">
        <v>649</v>
      </c>
      <c r="D438" s="54">
        <v>0</v>
      </c>
      <c r="E438" s="54">
        <v>0</v>
      </c>
      <c r="F438" s="54">
        <v>1</v>
      </c>
      <c r="G438" s="54">
        <v>0</v>
      </c>
      <c r="H438" s="54">
        <v>1</v>
      </c>
    </row>
    <row r="439" spans="1:8">
      <c r="A439" s="24" t="s">
        <v>195</v>
      </c>
      <c r="B439" s="4" t="s">
        <v>59</v>
      </c>
      <c r="C439" t="s">
        <v>650</v>
      </c>
      <c r="D439" s="54">
        <v>1</v>
      </c>
      <c r="E439" s="54">
        <v>0</v>
      </c>
      <c r="F439" s="54">
        <v>1</v>
      </c>
      <c r="G439" s="54">
        <v>0</v>
      </c>
      <c r="H439" s="54">
        <v>0</v>
      </c>
    </row>
    <row r="440" spans="1:8">
      <c r="A440" s="24" t="s">
        <v>578</v>
      </c>
      <c r="B440" s="4" t="s">
        <v>60</v>
      </c>
      <c r="C440" t="s">
        <v>751</v>
      </c>
      <c r="D440" s="54">
        <v>0</v>
      </c>
      <c r="E440" s="54">
        <v>0</v>
      </c>
      <c r="F440" s="54">
        <v>0</v>
      </c>
      <c r="G440" s="54">
        <v>0</v>
      </c>
      <c r="H440" s="54">
        <v>0</v>
      </c>
    </row>
    <row r="441" spans="1:8">
      <c r="A441" s="24" t="s">
        <v>579</v>
      </c>
      <c r="B441" s="4" t="s">
        <v>60</v>
      </c>
      <c r="C441" t="s">
        <v>752</v>
      </c>
      <c r="D441" s="54">
        <v>0</v>
      </c>
      <c r="E441" s="54">
        <v>0</v>
      </c>
      <c r="F441" s="54">
        <v>0</v>
      </c>
      <c r="G441" s="54">
        <v>0</v>
      </c>
      <c r="H441" s="54">
        <v>0</v>
      </c>
    </row>
    <row r="442" spans="1:8">
      <c r="A442" s="24" t="s">
        <v>189</v>
      </c>
      <c r="B442" s="4" t="s">
        <v>60</v>
      </c>
      <c r="C442" t="s">
        <v>656</v>
      </c>
      <c r="D442" s="54">
        <v>0</v>
      </c>
      <c r="E442" s="54">
        <v>0</v>
      </c>
      <c r="F442" s="54">
        <v>1</v>
      </c>
      <c r="G442" s="54">
        <v>1</v>
      </c>
      <c r="H442" s="54">
        <v>1</v>
      </c>
    </row>
    <row r="443" spans="1:8">
      <c r="A443" s="24" t="s">
        <v>190</v>
      </c>
      <c r="B443" s="4" t="s">
        <v>60</v>
      </c>
      <c r="C443" t="s">
        <v>657</v>
      </c>
      <c r="D443" s="54">
        <v>0</v>
      </c>
      <c r="E443" s="54">
        <v>1</v>
      </c>
      <c r="F443" s="54">
        <v>0</v>
      </c>
      <c r="G443" s="54">
        <v>1</v>
      </c>
      <c r="H443" s="54">
        <v>0</v>
      </c>
    </row>
    <row r="444" spans="1:8">
      <c r="A444" s="24" t="s">
        <v>193</v>
      </c>
      <c r="B444" s="4" t="s">
        <v>60</v>
      </c>
      <c r="C444" t="s">
        <v>658</v>
      </c>
      <c r="D444" s="54">
        <v>0</v>
      </c>
      <c r="E444" s="54">
        <v>0</v>
      </c>
      <c r="F444" s="54">
        <v>0</v>
      </c>
      <c r="G444" s="54">
        <v>1</v>
      </c>
      <c r="H444" s="54">
        <v>0</v>
      </c>
    </row>
    <row r="445" spans="1:8">
      <c r="A445" s="24" t="s">
        <v>197</v>
      </c>
      <c r="B445" s="4" t="s">
        <v>60</v>
      </c>
      <c r="C445" t="s">
        <v>659</v>
      </c>
      <c r="D445" s="54">
        <v>0</v>
      </c>
      <c r="E445" s="54">
        <v>0</v>
      </c>
      <c r="F445" s="54">
        <v>0</v>
      </c>
      <c r="G445" s="54">
        <v>1</v>
      </c>
      <c r="H445" s="54">
        <v>0</v>
      </c>
    </row>
    <row r="446" spans="1:8">
      <c r="A446" s="24" t="s">
        <v>195</v>
      </c>
      <c r="B446" s="4" t="s">
        <v>60</v>
      </c>
      <c r="C446" t="s">
        <v>660</v>
      </c>
      <c r="D446" s="54">
        <v>0</v>
      </c>
      <c r="E446" s="54">
        <v>4</v>
      </c>
      <c r="F446" s="54">
        <v>3</v>
      </c>
      <c r="G446" s="54">
        <v>1</v>
      </c>
      <c r="H446" s="54">
        <v>5</v>
      </c>
    </row>
    <row r="447" spans="1:8">
      <c r="A447" s="24" t="s">
        <v>578</v>
      </c>
      <c r="B447" s="4" t="s">
        <v>61</v>
      </c>
      <c r="C447" t="s">
        <v>753</v>
      </c>
      <c r="D447" s="54">
        <v>8</v>
      </c>
      <c r="E447" s="54">
        <v>7</v>
      </c>
      <c r="F447" s="54">
        <v>4</v>
      </c>
      <c r="G447" s="54">
        <v>2</v>
      </c>
      <c r="H447" s="54">
        <v>3</v>
      </c>
    </row>
    <row r="448" spans="1:8">
      <c r="A448" s="24" t="s">
        <v>579</v>
      </c>
      <c r="B448" s="4" t="s">
        <v>61</v>
      </c>
      <c r="C448" t="s">
        <v>754</v>
      </c>
      <c r="D448" s="54">
        <v>9</v>
      </c>
      <c r="E448" s="54">
        <v>1</v>
      </c>
      <c r="F448" s="54">
        <v>15</v>
      </c>
      <c r="G448" s="54">
        <v>8</v>
      </c>
      <c r="H448" s="54">
        <v>10</v>
      </c>
    </row>
    <row r="449" spans="1:8">
      <c r="A449" s="24" t="s">
        <v>189</v>
      </c>
      <c r="B449" s="4" t="s">
        <v>61</v>
      </c>
      <c r="C449" t="s">
        <v>661</v>
      </c>
      <c r="D449" s="54">
        <v>0</v>
      </c>
      <c r="E449" s="54">
        <v>0</v>
      </c>
      <c r="F449" s="54">
        <v>1</v>
      </c>
      <c r="G449" s="54">
        <v>0</v>
      </c>
      <c r="H449" s="54">
        <v>0</v>
      </c>
    </row>
    <row r="450" spans="1:8">
      <c r="A450" s="24" t="s">
        <v>190</v>
      </c>
      <c r="B450" s="4" t="s">
        <v>61</v>
      </c>
      <c r="C450" t="s">
        <v>662</v>
      </c>
      <c r="D450" s="54">
        <v>67</v>
      </c>
      <c r="E450" s="54">
        <v>60</v>
      </c>
      <c r="F450" s="54">
        <v>65</v>
      </c>
      <c r="G450" s="54">
        <v>59</v>
      </c>
      <c r="H450" s="54">
        <v>65</v>
      </c>
    </row>
    <row r="451" spans="1:8">
      <c r="A451" s="24" t="s">
        <v>193</v>
      </c>
      <c r="B451" s="4" t="s">
        <v>61</v>
      </c>
      <c r="C451" t="s">
        <v>663</v>
      </c>
      <c r="D451" s="54">
        <v>0</v>
      </c>
      <c r="E451" s="54">
        <v>0</v>
      </c>
      <c r="F451" s="54">
        <v>0</v>
      </c>
      <c r="G451" s="54">
        <v>0</v>
      </c>
      <c r="H451" s="54">
        <v>0</v>
      </c>
    </row>
    <row r="452" spans="1:8">
      <c r="A452" s="24" t="s">
        <v>197</v>
      </c>
      <c r="B452" s="4" t="s">
        <v>61</v>
      </c>
      <c r="C452" t="s">
        <v>664</v>
      </c>
      <c r="D452" s="54">
        <v>39</v>
      </c>
      <c r="E452" s="54">
        <v>55</v>
      </c>
      <c r="F452" s="54">
        <v>52</v>
      </c>
      <c r="G452" s="54">
        <v>50</v>
      </c>
      <c r="H452" s="54">
        <v>46</v>
      </c>
    </row>
    <row r="453" spans="1:8">
      <c r="A453" s="24" t="s">
        <v>195</v>
      </c>
      <c r="B453" s="4" t="s">
        <v>61</v>
      </c>
      <c r="C453" t="s">
        <v>665</v>
      </c>
      <c r="D453" s="54">
        <v>42</v>
      </c>
      <c r="E453" s="54">
        <v>55</v>
      </c>
      <c r="F453" s="54">
        <v>63</v>
      </c>
      <c r="G453" s="54">
        <v>45</v>
      </c>
      <c r="H453" s="54">
        <v>51</v>
      </c>
    </row>
    <row r="454" spans="1:8">
      <c r="A454" s="24" t="s">
        <v>578</v>
      </c>
      <c r="B454" s="4" t="s">
        <v>62</v>
      </c>
      <c r="C454" t="s">
        <v>755</v>
      </c>
      <c r="D454" s="54">
        <v>0</v>
      </c>
      <c r="E454" s="54">
        <v>0</v>
      </c>
      <c r="F454" s="54">
        <v>1</v>
      </c>
      <c r="G454" s="54">
        <v>0</v>
      </c>
      <c r="H454" s="54">
        <v>0</v>
      </c>
    </row>
    <row r="455" spans="1:8">
      <c r="A455" s="24" t="s">
        <v>579</v>
      </c>
      <c r="B455" s="4" t="s">
        <v>62</v>
      </c>
      <c r="C455" t="s">
        <v>756</v>
      </c>
      <c r="D455" s="54">
        <v>0</v>
      </c>
      <c r="E455" s="54">
        <v>0</v>
      </c>
      <c r="F455" s="54">
        <v>2</v>
      </c>
      <c r="G455" s="54">
        <v>0</v>
      </c>
      <c r="H455" s="54">
        <v>1</v>
      </c>
    </row>
    <row r="456" spans="1:8">
      <c r="A456" s="24" t="s">
        <v>189</v>
      </c>
      <c r="B456" s="4" t="s">
        <v>62</v>
      </c>
      <c r="C456" t="s">
        <v>666</v>
      </c>
      <c r="D456" s="54">
        <v>0</v>
      </c>
      <c r="E456" s="54">
        <v>1</v>
      </c>
      <c r="F456" s="54">
        <v>3</v>
      </c>
      <c r="G456" s="54">
        <v>1</v>
      </c>
      <c r="H456" s="54">
        <v>0</v>
      </c>
    </row>
    <row r="457" spans="1:8">
      <c r="A457" s="24" t="s">
        <v>190</v>
      </c>
      <c r="B457" s="4" t="s">
        <v>62</v>
      </c>
      <c r="C457" t="s">
        <v>667</v>
      </c>
      <c r="D457" s="54">
        <v>2</v>
      </c>
      <c r="E457" s="54">
        <v>1</v>
      </c>
      <c r="F457" s="54">
        <v>1</v>
      </c>
      <c r="G457" s="54">
        <v>0</v>
      </c>
      <c r="H457" s="54">
        <v>1</v>
      </c>
    </row>
    <row r="458" spans="1:8">
      <c r="A458" s="24" t="s">
        <v>193</v>
      </c>
      <c r="B458" s="4" t="s">
        <v>62</v>
      </c>
      <c r="C458" t="s">
        <v>668</v>
      </c>
      <c r="D458" s="54">
        <v>0</v>
      </c>
      <c r="E458" s="54">
        <v>0</v>
      </c>
      <c r="F458" s="54">
        <v>0</v>
      </c>
      <c r="G458" s="54">
        <v>0</v>
      </c>
      <c r="H458" s="54">
        <v>1</v>
      </c>
    </row>
    <row r="459" spans="1:8">
      <c r="A459" s="24" t="s">
        <v>197</v>
      </c>
      <c r="B459" s="4" t="s">
        <v>62</v>
      </c>
      <c r="C459" t="s">
        <v>669</v>
      </c>
      <c r="D459" s="54">
        <v>0</v>
      </c>
      <c r="E459" s="54">
        <v>0</v>
      </c>
      <c r="F459" s="54">
        <v>1</v>
      </c>
      <c r="G459" s="54">
        <v>0</v>
      </c>
      <c r="H459" s="54">
        <v>1</v>
      </c>
    </row>
    <row r="460" spans="1:8">
      <c r="A460" s="24" t="s">
        <v>195</v>
      </c>
      <c r="B460" s="4" t="s">
        <v>62</v>
      </c>
      <c r="C460" t="s">
        <v>670</v>
      </c>
      <c r="D460" s="54">
        <v>3</v>
      </c>
      <c r="E460" s="54">
        <v>5</v>
      </c>
      <c r="F460" s="54">
        <v>2</v>
      </c>
      <c r="G460" s="54">
        <v>1</v>
      </c>
      <c r="H460" s="54">
        <v>3</v>
      </c>
    </row>
    <row r="461" spans="1:8">
      <c r="A461" s="24" t="s">
        <v>578</v>
      </c>
      <c r="B461" s="45" t="s">
        <v>484</v>
      </c>
      <c r="C461" t="s">
        <v>757</v>
      </c>
      <c r="D461" s="54">
        <v>20</v>
      </c>
      <c r="E461" s="54">
        <v>20</v>
      </c>
      <c r="F461" s="54">
        <v>7</v>
      </c>
      <c r="G461" s="54">
        <v>9</v>
      </c>
      <c r="H461" s="54">
        <v>11</v>
      </c>
    </row>
    <row r="462" spans="1:8">
      <c r="A462" s="24" t="s">
        <v>579</v>
      </c>
      <c r="B462" s="45" t="s">
        <v>484</v>
      </c>
      <c r="C462" t="s">
        <v>758</v>
      </c>
      <c r="D462" s="54">
        <v>27</v>
      </c>
      <c r="E462" s="54">
        <v>22</v>
      </c>
      <c r="F462" s="54">
        <v>42</v>
      </c>
      <c r="G462" s="54">
        <v>36</v>
      </c>
      <c r="H462" s="54">
        <v>35</v>
      </c>
    </row>
    <row r="463" spans="1:8">
      <c r="A463" s="24" t="s">
        <v>189</v>
      </c>
      <c r="B463" s="45" t="s">
        <v>484</v>
      </c>
      <c r="C463" t="s">
        <v>671</v>
      </c>
      <c r="D463" s="54">
        <v>45</v>
      </c>
      <c r="E463" s="54">
        <v>38</v>
      </c>
      <c r="F463" s="54">
        <v>40</v>
      </c>
      <c r="G463" s="54">
        <v>54</v>
      </c>
      <c r="H463" s="54">
        <v>56</v>
      </c>
    </row>
    <row r="464" spans="1:8">
      <c r="A464" s="24" t="s">
        <v>190</v>
      </c>
      <c r="B464" s="45" t="s">
        <v>484</v>
      </c>
      <c r="C464" t="s">
        <v>672</v>
      </c>
      <c r="D464" s="54">
        <v>119</v>
      </c>
      <c r="E464" s="54">
        <v>114</v>
      </c>
      <c r="F464" s="54">
        <v>111</v>
      </c>
      <c r="G464" s="54">
        <v>103</v>
      </c>
      <c r="H464" s="54">
        <v>108</v>
      </c>
    </row>
    <row r="465" spans="1:8">
      <c r="A465" s="24" t="s">
        <v>193</v>
      </c>
      <c r="B465" s="45" t="s">
        <v>484</v>
      </c>
      <c r="C465" t="s">
        <v>673</v>
      </c>
      <c r="D465" s="54">
        <v>22</v>
      </c>
      <c r="E465" s="54">
        <v>16</v>
      </c>
      <c r="F465" s="54">
        <v>26</v>
      </c>
      <c r="G465" s="54">
        <v>32</v>
      </c>
      <c r="H465" s="54">
        <v>29</v>
      </c>
    </row>
    <row r="466" spans="1:8">
      <c r="A466" s="24" t="s">
        <v>197</v>
      </c>
      <c r="B466" s="45" t="s">
        <v>484</v>
      </c>
      <c r="C466" t="s">
        <v>674</v>
      </c>
      <c r="D466" s="54">
        <v>82</v>
      </c>
      <c r="E466" s="54">
        <v>94</v>
      </c>
      <c r="F466" s="54">
        <v>112</v>
      </c>
      <c r="G466" s="54">
        <v>86</v>
      </c>
      <c r="H466" s="54">
        <v>77</v>
      </c>
    </row>
    <row r="467" spans="1:8">
      <c r="A467" s="24" t="s">
        <v>195</v>
      </c>
      <c r="B467" s="45" t="s">
        <v>484</v>
      </c>
      <c r="C467" t="s">
        <v>675</v>
      </c>
      <c r="D467" s="54">
        <v>160</v>
      </c>
      <c r="E467" s="54">
        <v>159</v>
      </c>
      <c r="F467" s="54">
        <v>194</v>
      </c>
      <c r="G467" s="54">
        <v>161</v>
      </c>
      <c r="H467" s="54">
        <v>152</v>
      </c>
    </row>
    <row r="468" spans="1:8">
      <c r="A468" s="24" t="s">
        <v>578</v>
      </c>
      <c r="B468" s="4" t="s">
        <v>503</v>
      </c>
      <c r="C468" t="s">
        <v>759</v>
      </c>
      <c r="D468" s="54">
        <v>29</v>
      </c>
      <c r="E468" s="54">
        <v>21</v>
      </c>
      <c r="F468" s="54">
        <v>20</v>
      </c>
      <c r="G468" s="54">
        <v>20</v>
      </c>
      <c r="H468" s="54">
        <v>12</v>
      </c>
    </row>
    <row r="469" spans="1:8">
      <c r="A469" s="24" t="s">
        <v>579</v>
      </c>
      <c r="B469" s="4" t="s">
        <v>503</v>
      </c>
      <c r="C469" t="s">
        <v>760</v>
      </c>
      <c r="D469" s="54">
        <v>31</v>
      </c>
      <c r="E469" s="54">
        <v>22</v>
      </c>
      <c r="F469" s="54">
        <v>30</v>
      </c>
      <c r="G469" s="54">
        <v>28</v>
      </c>
      <c r="H469" s="54">
        <v>27</v>
      </c>
    </row>
    <row r="470" spans="1:8">
      <c r="A470" s="24" t="s">
        <v>189</v>
      </c>
      <c r="B470" s="4" t="s">
        <v>503</v>
      </c>
      <c r="C470" t="s">
        <v>676</v>
      </c>
      <c r="D470" s="54">
        <v>62</v>
      </c>
      <c r="E470" s="54">
        <v>40</v>
      </c>
      <c r="F470" s="54">
        <v>43</v>
      </c>
      <c r="G470" s="54">
        <v>38</v>
      </c>
      <c r="H470" s="54">
        <v>51</v>
      </c>
    </row>
    <row r="471" spans="1:8">
      <c r="A471" s="24" t="s">
        <v>190</v>
      </c>
      <c r="B471" s="4" t="s">
        <v>503</v>
      </c>
      <c r="C471" t="s">
        <v>677</v>
      </c>
      <c r="D471" s="54">
        <v>86</v>
      </c>
      <c r="E471" s="54">
        <v>80</v>
      </c>
      <c r="F471" s="54">
        <v>85</v>
      </c>
      <c r="G471" s="54">
        <v>76</v>
      </c>
      <c r="H471" s="54">
        <v>57</v>
      </c>
    </row>
    <row r="472" spans="1:8">
      <c r="A472" s="24" t="s">
        <v>193</v>
      </c>
      <c r="B472" s="4" t="s">
        <v>503</v>
      </c>
      <c r="C472" t="s">
        <v>678</v>
      </c>
      <c r="D472" s="54">
        <v>43</v>
      </c>
      <c r="E472" s="54">
        <v>36</v>
      </c>
      <c r="F472" s="54">
        <v>21</v>
      </c>
      <c r="G472" s="54">
        <v>33</v>
      </c>
      <c r="H472" s="54">
        <v>31</v>
      </c>
    </row>
    <row r="473" spans="1:8">
      <c r="A473" s="24" t="s">
        <v>197</v>
      </c>
      <c r="B473" s="4" t="s">
        <v>503</v>
      </c>
      <c r="C473" t="s">
        <v>679</v>
      </c>
      <c r="D473" s="54">
        <v>46</v>
      </c>
      <c r="E473" s="54">
        <v>39</v>
      </c>
      <c r="F473" s="54">
        <v>98</v>
      </c>
      <c r="G473" s="54">
        <v>69</v>
      </c>
      <c r="H473" s="54">
        <v>43</v>
      </c>
    </row>
    <row r="474" spans="1:8">
      <c r="A474" s="24" t="s">
        <v>195</v>
      </c>
      <c r="B474" s="4" t="s">
        <v>503</v>
      </c>
      <c r="C474" t="s">
        <v>680</v>
      </c>
      <c r="D474" s="54">
        <v>195</v>
      </c>
      <c r="E474" s="54">
        <v>171</v>
      </c>
      <c r="F474" s="54">
        <v>120</v>
      </c>
      <c r="G474" s="54">
        <v>109</v>
      </c>
      <c r="H474" s="54">
        <v>156</v>
      </c>
    </row>
    <row r="475" spans="1:8">
      <c r="A475" s="24" t="s">
        <v>578</v>
      </c>
      <c r="B475" s="55" t="s">
        <v>103</v>
      </c>
      <c r="C475" t="s">
        <v>761</v>
      </c>
      <c r="D475" s="54">
        <v>84</v>
      </c>
      <c r="E475" s="54">
        <v>72</v>
      </c>
      <c r="F475" s="54">
        <v>59</v>
      </c>
      <c r="G475" s="54">
        <v>53</v>
      </c>
      <c r="H475" s="54">
        <v>59</v>
      </c>
    </row>
    <row r="476" spans="1:8">
      <c r="A476" s="24" t="s">
        <v>579</v>
      </c>
      <c r="B476" s="55" t="s">
        <v>103</v>
      </c>
      <c r="C476" t="s">
        <v>762</v>
      </c>
      <c r="D476" s="54">
        <v>120</v>
      </c>
      <c r="E476" s="54">
        <v>100</v>
      </c>
      <c r="F476" s="54">
        <v>138</v>
      </c>
      <c r="G476" s="54">
        <v>120</v>
      </c>
      <c r="H476" s="54">
        <v>125</v>
      </c>
    </row>
    <row r="477" spans="1:8">
      <c r="A477" s="24" t="s">
        <v>189</v>
      </c>
      <c r="B477" s="55" t="s">
        <v>103</v>
      </c>
      <c r="C477" t="s">
        <v>651</v>
      </c>
      <c r="D477" s="54">
        <v>224</v>
      </c>
      <c r="E477" s="54">
        <v>176</v>
      </c>
      <c r="F477" s="54">
        <v>204</v>
      </c>
      <c r="G477" s="54">
        <v>190</v>
      </c>
      <c r="H477" s="54">
        <v>227</v>
      </c>
    </row>
    <row r="478" spans="1:8">
      <c r="A478" s="24" t="s">
        <v>190</v>
      </c>
      <c r="B478" s="55" t="s">
        <v>103</v>
      </c>
      <c r="C478" t="s">
        <v>652</v>
      </c>
      <c r="D478" s="54">
        <v>371</v>
      </c>
      <c r="E478" s="54">
        <v>377</v>
      </c>
      <c r="F478" s="54">
        <v>371</v>
      </c>
      <c r="G478" s="54">
        <v>370</v>
      </c>
      <c r="H478" s="54">
        <v>324</v>
      </c>
    </row>
    <row r="479" spans="1:8">
      <c r="A479" s="24" t="s">
        <v>193</v>
      </c>
      <c r="B479" s="55" t="s">
        <v>103</v>
      </c>
      <c r="C479" t="s">
        <v>653</v>
      </c>
      <c r="D479" s="54">
        <v>119</v>
      </c>
      <c r="E479" s="54">
        <v>111</v>
      </c>
      <c r="F479" s="54">
        <v>120</v>
      </c>
      <c r="G479" s="54">
        <v>124</v>
      </c>
      <c r="H479" s="54">
        <v>124</v>
      </c>
    </row>
    <row r="480" spans="1:8">
      <c r="A480" s="24" t="s">
        <v>197</v>
      </c>
      <c r="B480" s="55" t="s">
        <v>103</v>
      </c>
      <c r="C480" t="s">
        <v>654</v>
      </c>
      <c r="D480" s="54">
        <v>245</v>
      </c>
      <c r="E480" s="54">
        <v>254</v>
      </c>
      <c r="F480" s="54">
        <v>323</v>
      </c>
      <c r="G480" s="54">
        <v>274</v>
      </c>
      <c r="H480" s="54">
        <v>220</v>
      </c>
    </row>
    <row r="481" spans="1:8">
      <c r="A481" s="24" t="s">
        <v>195</v>
      </c>
      <c r="B481" s="55" t="s">
        <v>103</v>
      </c>
      <c r="C481" t="s">
        <v>655</v>
      </c>
      <c r="D481" s="54">
        <v>698</v>
      </c>
      <c r="E481" s="54">
        <v>642</v>
      </c>
      <c r="F481" s="54">
        <v>623</v>
      </c>
      <c r="G481" s="54">
        <v>619</v>
      </c>
      <c r="H481" s="54">
        <v>634</v>
      </c>
    </row>
    <row r="482" spans="1:8">
      <c r="A482" s="24" t="s">
        <v>578</v>
      </c>
      <c r="B482" s="4" t="s">
        <v>541</v>
      </c>
      <c r="C482" t="s">
        <v>763</v>
      </c>
      <c r="D482" s="54">
        <v>35</v>
      </c>
      <c r="E482" s="54">
        <v>31</v>
      </c>
      <c r="F482" s="54">
        <v>32</v>
      </c>
      <c r="G482" s="54">
        <v>24</v>
      </c>
      <c r="H482" s="54">
        <v>36</v>
      </c>
    </row>
    <row r="483" spans="1:8">
      <c r="A483" s="24" t="s">
        <v>579</v>
      </c>
      <c r="B483" s="4" t="s">
        <v>541</v>
      </c>
      <c r="C483" t="s">
        <v>764</v>
      </c>
      <c r="D483" s="54">
        <v>62</v>
      </c>
      <c r="E483" s="54">
        <v>56</v>
      </c>
      <c r="F483" s="54">
        <v>66</v>
      </c>
      <c r="G483" s="54">
        <v>56</v>
      </c>
      <c r="H483" s="54">
        <v>63</v>
      </c>
    </row>
    <row r="484" spans="1:8">
      <c r="A484" s="24" t="s">
        <v>189</v>
      </c>
      <c r="B484" s="4" t="s">
        <v>541</v>
      </c>
      <c r="C484" t="s">
        <v>681</v>
      </c>
      <c r="D484" s="54">
        <v>117</v>
      </c>
      <c r="E484" s="54">
        <v>98</v>
      </c>
      <c r="F484" s="54">
        <v>121</v>
      </c>
      <c r="G484" s="54">
        <v>98</v>
      </c>
      <c r="H484" s="54">
        <v>120</v>
      </c>
    </row>
    <row r="485" spans="1:8">
      <c r="A485" s="24" t="s">
        <v>190</v>
      </c>
      <c r="B485" s="4" t="s">
        <v>541</v>
      </c>
      <c r="C485" t="s">
        <v>682</v>
      </c>
      <c r="D485" s="54">
        <v>166</v>
      </c>
      <c r="E485" s="54">
        <v>183</v>
      </c>
      <c r="F485" s="54">
        <v>175</v>
      </c>
      <c r="G485" s="54">
        <v>191</v>
      </c>
      <c r="H485" s="54">
        <v>159</v>
      </c>
    </row>
    <row r="486" spans="1:8">
      <c r="A486" s="24" t="s">
        <v>193</v>
      </c>
      <c r="B486" s="4" t="s">
        <v>541</v>
      </c>
      <c r="C486" t="s">
        <v>683</v>
      </c>
      <c r="D486" s="54">
        <v>54</v>
      </c>
      <c r="E486" s="54">
        <v>59</v>
      </c>
      <c r="F486" s="54">
        <v>73</v>
      </c>
      <c r="G486" s="54">
        <v>59</v>
      </c>
      <c r="H486" s="54">
        <v>64</v>
      </c>
    </row>
    <row r="487" spans="1:8">
      <c r="A487" s="24" t="s">
        <v>197</v>
      </c>
      <c r="B487" s="4" t="s">
        <v>541</v>
      </c>
      <c r="C487" t="s">
        <v>684</v>
      </c>
      <c r="D487" s="54">
        <v>117</v>
      </c>
      <c r="E487" s="54">
        <v>121</v>
      </c>
      <c r="F487" s="54">
        <v>113</v>
      </c>
      <c r="G487" s="54">
        <v>119</v>
      </c>
      <c r="H487" s="54">
        <v>100</v>
      </c>
    </row>
    <row r="488" spans="1:8">
      <c r="A488" s="24" t="s">
        <v>195</v>
      </c>
      <c r="B488" s="4" t="s">
        <v>541</v>
      </c>
      <c r="C488" t="s">
        <v>685</v>
      </c>
      <c r="D488" s="54">
        <v>343</v>
      </c>
      <c r="E488" s="54">
        <v>312</v>
      </c>
      <c r="F488" s="54">
        <v>309</v>
      </c>
      <c r="G488" s="54">
        <v>349</v>
      </c>
      <c r="H488" s="54">
        <v>326</v>
      </c>
    </row>
    <row r="489" spans="1:8">
      <c r="A489" s="24" t="s">
        <v>578</v>
      </c>
      <c r="B489" s="4" t="s">
        <v>77</v>
      </c>
      <c r="C489" t="s">
        <v>765</v>
      </c>
      <c r="D489" s="54">
        <v>0</v>
      </c>
      <c r="E489" s="54">
        <v>0</v>
      </c>
      <c r="F489" s="54">
        <v>0</v>
      </c>
      <c r="G489" s="54">
        <v>0</v>
      </c>
      <c r="H489" s="54">
        <v>0</v>
      </c>
    </row>
    <row r="490" spans="1:8">
      <c r="A490" s="24" t="s">
        <v>579</v>
      </c>
      <c r="B490" s="4" t="s">
        <v>77</v>
      </c>
      <c r="C490" t="s">
        <v>766</v>
      </c>
      <c r="D490" s="54">
        <v>0</v>
      </c>
      <c r="E490" s="54">
        <v>0</v>
      </c>
      <c r="F490" s="54">
        <v>0</v>
      </c>
      <c r="G490" s="54">
        <v>0</v>
      </c>
      <c r="H490" s="54">
        <v>0</v>
      </c>
    </row>
    <row r="491" spans="1:8">
      <c r="A491" s="24" t="s">
        <v>189</v>
      </c>
      <c r="B491" s="4" t="s">
        <v>77</v>
      </c>
      <c r="C491" t="s">
        <v>686</v>
      </c>
      <c r="D491" s="54">
        <v>0</v>
      </c>
      <c r="E491" s="54">
        <v>0</v>
      </c>
      <c r="F491" s="54">
        <v>0</v>
      </c>
      <c r="G491" s="54">
        <v>0</v>
      </c>
      <c r="H491" s="54">
        <v>0</v>
      </c>
    </row>
    <row r="492" spans="1:8">
      <c r="A492" s="24" t="s">
        <v>190</v>
      </c>
      <c r="B492" s="4" t="s">
        <v>77</v>
      </c>
      <c r="C492" t="s">
        <v>687</v>
      </c>
      <c r="D492" s="54">
        <v>0</v>
      </c>
      <c r="E492" s="54">
        <v>0</v>
      </c>
      <c r="F492" s="54">
        <v>0</v>
      </c>
      <c r="G492" s="54">
        <v>0</v>
      </c>
      <c r="H492" s="54">
        <v>0</v>
      </c>
    </row>
    <row r="493" spans="1:8">
      <c r="A493" s="24" t="s">
        <v>193</v>
      </c>
      <c r="B493" s="4" t="s">
        <v>77</v>
      </c>
      <c r="C493" t="s">
        <v>688</v>
      </c>
      <c r="D493" s="54">
        <v>0</v>
      </c>
      <c r="E493" s="54">
        <v>0</v>
      </c>
      <c r="F493" s="54">
        <v>0</v>
      </c>
      <c r="G493" s="54">
        <v>0</v>
      </c>
      <c r="H493" s="54">
        <v>0</v>
      </c>
    </row>
    <row r="494" spans="1:8">
      <c r="A494" s="24" t="s">
        <v>197</v>
      </c>
      <c r="B494" s="4" t="s">
        <v>77</v>
      </c>
      <c r="C494" t="s">
        <v>689</v>
      </c>
      <c r="D494" s="54">
        <v>0</v>
      </c>
      <c r="E494" s="54">
        <v>0</v>
      </c>
      <c r="F494" s="54">
        <v>0</v>
      </c>
      <c r="G494" s="54">
        <v>0</v>
      </c>
      <c r="H494" s="54">
        <v>0</v>
      </c>
    </row>
    <row r="495" spans="1:8">
      <c r="A495" s="24" t="s">
        <v>195</v>
      </c>
      <c r="B495" s="4" t="s">
        <v>77</v>
      </c>
      <c r="C495" t="s">
        <v>690</v>
      </c>
      <c r="D495" s="54">
        <v>0</v>
      </c>
      <c r="E495" s="54">
        <v>0</v>
      </c>
      <c r="F495" s="54">
        <v>0</v>
      </c>
      <c r="G495" s="54">
        <v>0</v>
      </c>
      <c r="H495" s="54">
        <v>0</v>
      </c>
    </row>
    <row r="496" spans="1:8">
      <c r="A496" s="34" t="s">
        <v>188</v>
      </c>
      <c r="B496" s="4" t="s">
        <v>77</v>
      </c>
      <c r="C496" t="s">
        <v>709</v>
      </c>
      <c r="D496">
        <v>0</v>
      </c>
      <c r="E496">
        <v>0</v>
      </c>
      <c r="F496">
        <v>0</v>
      </c>
      <c r="G496">
        <v>0</v>
      </c>
      <c r="H496">
        <v>0</v>
      </c>
    </row>
    <row r="497" spans="1:8">
      <c r="A497" s="34" t="s">
        <v>188</v>
      </c>
      <c r="B497" s="4" t="s">
        <v>72</v>
      </c>
      <c r="C497" t="s">
        <v>691</v>
      </c>
      <c r="D497">
        <v>34</v>
      </c>
      <c r="E497">
        <v>32</v>
      </c>
      <c r="F497">
        <v>34</v>
      </c>
      <c r="G497">
        <v>34</v>
      </c>
      <c r="H497">
        <v>29</v>
      </c>
    </row>
    <row r="498" spans="1:8">
      <c r="A498" s="34" t="s">
        <v>188</v>
      </c>
      <c r="B498" s="4" t="s">
        <v>66</v>
      </c>
      <c r="C498" t="s">
        <v>692</v>
      </c>
      <c r="D498">
        <v>15</v>
      </c>
      <c r="E498">
        <v>10</v>
      </c>
      <c r="F498">
        <v>9</v>
      </c>
      <c r="G498">
        <v>13</v>
      </c>
      <c r="H498">
        <v>9</v>
      </c>
    </row>
    <row r="499" spans="1:8">
      <c r="A499" s="34" t="s">
        <v>188</v>
      </c>
      <c r="B499" s="4" t="s">
        <v>67</v>
      </c>
      <c r="C499" t="s">
        <v>693</v>
      </c>
      <c r="D499">
        <v>23</v>
      </c>
      <c r="E499">
        <v>14</v>
      </c>
      <c r="F499">
        <v>18</v>
      </c>
      <c r="G499">
        <v>20</v>
      </c>
      <c r="H499">
        <v>10</v>
      </c>
    </row>
    <row r="500" spans="1:8">
      <c r="A500" s="34" t="s">
        <v>188</v>
      </c>
      <c r="B500" s="4" t="s">
        <v>68</v>
      </c>
      <c r="C500" t="s">
        <v>694</v>
      </c>
      <c r="D500">
        <v>29</v>
      </c>
      <c r="E500">
        <v>26</v>
      </c>
      <c r="F500">
        <v>22</v>
      </c>
      <c r="G500">
        <v>24</v>
      </c>
      <c r="H500">
        <v>34</v>
      </c>
    </row>
    <row r="501" spans="1:8">
      <c r="A501" s="34" t="s">
        <v>188</v>
      </c>
      <c r="B501" s="4" t="s">
        <v>73</v>
      </c>
      <c r="C501" t="s">
        <v>695</v>
      </c>
      <c r="D501">
        <v>21</v>
      </c>
      <c r="E501">
        <v>28</v>
      </c>
      <c r="F501">
        <v>25</v>
      </c>
      <c r="G501">
        <v>34</v>
      </c>
      <c r="H501">
        <v>17</v>
      </c>
    </row>
    <row r="502" spans="1:8">
      <c r="A502" s="34" t="s">
        <v>188</v>
      </c>
      <c r="B502" s="4" t="s">
        <v>57</v>
      </c>
      <c r="C502" t="s">
        <v>696</v>
      </c>
      <c r="D502">
        <v>67</v>
      </c>
      <c r="E502">
        <v>65</v>
      </c>
      <c r="F502">
        <v>52</v>
      </c>
      <c r="G502">
        <v>64</v>
      </c>
      <c r="H502">
        <v>63</v>
      </c>
    </row>
    <row r="503" spans="1:8">
      <c r="A503" s="34" t="s">
        <v>188</v>
      </c>
      <c r="B503" s="4" t="s">
        <v>74</v>
      </c>
      <c r="C503" t="s">
        <v>697</v>
      </c>
      <c r="D503">
        <v>189</v>
      </c>
      <c r="E503">
        <v>169</v>
      </c>
      <c r="F503">
        <v>183</v>
      </c>
      <c r="G503">
        <v>180</v>
      </c>
      <c r="H503">
        <v>194</v>
      </c>
    </row>
    <row r="504" spans="1:8">
      <c r="A504" s="34" t="s">
        <v>188</v>
      </c>
      <c r="B504" s="4" t="s">
        <v>58</v>
      </c>
      <c r="C504" t="s">
        <v>698</v>
      </c>
      <c r="D504">
        <v>28</v>
      </c>
      <c r="E504">
        <v>24</v>
      </c>
      <c r="F504">
        <v>28</v>
      </c>
      <c r="G504">
        <v>31</v>
      </c>
      <c r="H504">
        <v>34</v>
      </c>
    </row>
    <row r="505" spans="1:8">
      <c r="A505" s="34" t="s">
        <v>188</v>
      </c>
      <c r="B505" s="4" t="s">
        <v>75</v>
      </c>
      <c r="C505" t="s">
        <v>699</v>
      </c>
      <c r="D505">
        <v>39</v>
      </c>
      <c r="E505">
        <v>52</v>
      </c>
      <c r="F505">
        <v>54</v>
      </c>
      <c r="G505">
        <v>41</v>
      </c>
      <c r="H505">
        <v>39</v>
      </c>
    </row>
    <row r="506" spans="1:8">
      <c r="A506" s="34" t="s">
        <v>188</v>
      </c>
      <c r="B506" s="4" t="s">
        <v>69</v>
      </c>
      <c r="C506" t="s">
        <v>700</v>
      </c>
      <c r="D506">
        <v>81</v>
      </c>
      <c r="E506">
        <v>70</v>
      </c>
      <c r="F506">
        <v>79</v>
      </c>
      <c r="G506">
        <v>57</v>
      </c>
      <c r="H506">
        <v>55</v>
      </c>
    </row>
    <row r="507" spans="1:8">
      <c r="A507" s="34" t="s">
        <v>188</v>
      </c>
      <c r="B507" s="4" t="s">
        <v>59</v>
      </c>
      <c r="C507" t="s">
        <v>701</v>
      </c>
      <c r="D507">
        <v>0</v>
      </c>
      <c r="E507">
        <v>0</v>
      </c>
      <c r="F507">
        <v>0</v>
      </c>
      <c r="G507">
        <v>0</v>
      </c>
      <c r="H507">
        <v>0</v>
      </c>
    </row>
    <row r="508" spans="1:8">
      <c r="A508" s="34" t="s">
        <v>188</v>
      </c>
      <c r="B508" s="55" t="s">
        <v>103</v>
      </c>
      <c r="C508" t="s">
        <v>707</v>
      </c>
      <c r="D508">
        <v>595</v>
      </c>
      <c r="E508">
        <v>553</v>
      </c>
      <c r="F508">
        <v>575</v>
      </c>
      <c r="G508">
        <v>560</v>
      </c>
      <c r="H508">
        <v>551</v>
      </c>
    </row>
    <row r="509" spans="1:8">
      <c r="A509" s="34" t="s">
        <v>188</v>
      </c>
      <c r="B509" s="4" t="s">
        <v>60</v>
      </c>
      <c r="C509" t="s">
        <v>702</v>
      </c>
      <c r="D509">
        <v>0</v>
      </c>
      <c r="E509">
        <v>1</v>
      </c>
      <c r="F509">
        <v>1</v>
      </c>
      <c r="G509">
        <v>2</v>
      </c>
      <c r="H509">
        <v>1</v>
      </c>
    </row>
    <row r="510" spans="1:8">
      <c r="A510" s="34" t="s">
        <v>188</v>
      </c>
      <c r="B510" s="4" t="s">
        <v>61</v>
      </c>
      <c r="C510" t="s">
        <v>703</v>
      </c>
      <c r="D510">
        <v>67</v>
      </c>
      <c r="E510">
        <v>60</v>
      </c>
      <c r="F510">
        <v>66</v>
      </c>
      <c r="G510">
        <v>59</v>
      </c>
      <c r="H510">
        <v>65</v>
      </c>
    </row>
    <row r="511" spans="1:8">
      <c r="A511" s="34" t="s">
        <v>188</v>
      </c>
      <c r="B511" s="4" t="s">
        <v>62</v>
      </c>
      <c r="C511" t="s">
        <v>704</v>
      </c>
      <c r="D511">
        <v>2</v>
      </c>
      <c r="E511">
        <v>2</v>
      </c>
      <c r="F511">
        <v>4</v>
      </c>
      <c r="G511">
        <v>1</v>
      </c>
      <c r="H511">
        <v>1</v>
      </c>
    </row>
    <row r="512" spans="1:8">
      <c r="A512" s="34" t="s">
        <v>188</v>
      </c>
      <c r="B512" s="46" t="s">
        <v>484</v>
      </c>
      <c r="C512" t="s">
        <v>705</v>
      </c>
      <c r="D512">
        <v>164</v>
      </c>
      <c r="E512">
        <v>152</v>
      </c>
      <c r="F512">
        <v>151</v>
      </c>
      <c r="G512">
        <v>157</v>
      </c>
      <c r="H512">
        <v>164</v>
      </c>
    </row>
    <row r="513" spans="1:8">
      <c r="A513" s="34" t="s">
        <v>188</v>
      </c>
      <c r="B513" s="4" t="s">
        <v>503</v>
      </c>
      <c r="C513" t="s">
        <v>706</v>
      </c>
      <c r="D513">
        <v>148</v>
      </c>
      <c r="E513">
        <v>120</v>
      </c>
      <c r="F513">
        <v>128</v>
      </c>
      <c r="G513">
        <v>114</v>
      </c>
      <c r="H513">
        <v>108</v>
      </c>
    </row>
    <row r="514" spans="1:8">
      <c r="A514" s="34" t="s">
        <v>188</v>
      </c>
      <c r="B514" s="4" t="s">
        <v>541</v>
      </c>
      <c r="C514" t="s">
        <v>708</v>
      </c>
      <c r="D514">
        <v>283</v>
      </c>
      <c r="E514">
        <v>281</v>
      </c>
      <c r="F514">
        <v>296</v>
      </c>
      <c r="G514">
        <v>289</v>
      </c>
      <c r="H514">
        <v>279</v>
      </c>
    </row>
    <row r="515" spans="1:8">
      <c r="A515" s="34" t="s">
        <v>192</v>
      </c>
      <c r="B515" s="4" t="s">
        <v>77</v>
      </c>
      <c r="C515" t="s">
        <v>728</v>
      </c>
      <c r="D515">
        <v>0</v>
      </c>
      <c r="E515">
        <v>0</v>
      </c>
      <c r="F515">
        <v>0</v>
      </c>
      <c r="G515">
        <v>0</v>
      </c>
      <c r="H515">
        <v>0</v>
      </c>
    </row>
    <row r="516" spans="1:8">
      <c r="A516" s="34" t="s">
        <v>192</v>
      </c>
      <c r="B516" s="4" t="s">
        <v>72</v>
      </c>
      <c r="C516" t="s">
        <v>710</v>
      </c>
      <c r="D516">
        <v>81</v>
      </c>
      <c r="E516">
        <v>78</v>
      </c>
      <c r="F516">
        <v>77</v>
      </c>
      <c r="G516">
        <v>79</v>
      </c>
      <c r="H516">
        <v>67</v>
      </c>
    </row>
    <row r="517" spans="1:8">
      <c r="A517" s="34" t="s">
        <v>192</v>
      </c>
      <c r="B517" s="4" t="s">
        <v>66</v>
      </c>
      <c r="C517" t="s">
        <v>711</v>
      </c>
      <c r="D517">
        <v>16</v>
      </c>
      <c r="E517">
        <v>16</v>
      </c>
      <c r="F517">
        <v>18</v>
      </c>
      <c r="G517">
        <v>25</v>
      </c>
      <c r="H517">
        <v>27</v>
      </c>
    </row>
    <row r="518" spans="1:8">
      <c r="A518" s="34" t="s">
        <v>192</v>
      </c>
      <c r="B518" s="4" t="s">
        <v>67</v>
      </c>
      <c r="C518" t="s">
        <v>712</v>
      </c>
      <c r="D518">
        <v>37</v>
      </c>
      <c r="E518">
        <v>38</v>
      </c>
      <c r="F518">
        <v>24</v>
      </c>
      <c r="G518">
        <v>34</v>
      </c>
      <c r="H518">
        <v>34</v>
      </c>
    </row>
    <row r="519" spans="1:8">
      <c r="A519" s="34" t="s">
        <v>192</v>
      </c>
      <c r="B519" s="4" t="s">
        <v>68</v>
      </c>
      <c r="C519" t="s">
        <v>713</v>
      </c>
      <c r="D519">
        <v>73</v>
      </c>
      <c r="E519">
        <v>49</v>
      </c>
      <c r="F519">
        <v>90</v>
      </c>
      <c r="G519">
        <v>59</v>
      </c>
      <c r="H519">
        <v>57</v>
      </c>
    </row>
    <row r="520" spans="1:8">
      <c r="A520" s="34" t="s">
        <v>192</v>
      </c>
      <c r="B520" s="4" t="s">
        <v>73</v>
      </c>
      <c r="C520" t="s">
        <v>714</v>
      </c>
      <c r="D520">
        <v>70</v>
      </c>
      <c r="E520">
        <v>63</v>
      </c>
      <c r="F520">
        <v>78</v>
      </c>
      <c r="G520">
        <v>73</v>
      </c>
      <c r="H520">
        <v>68</v>
      </c>
    </row>
    <row r="521" spans="1:8">
      <c r="A521" s="34" t="s">
        <v>192</v>
      </c>
      <c r="B521" s="4" t="s">
        <v>57</v>
      </c>
      <c r="C521" t="s">
        <v>715</v>
      </c>
      <c r="D521">
        <v>112</v>
      </c>
      <c r="E521">
        <v>104</v>
      </c>
      <c r="F521">
        <v>145</v>
      </c>
      <c r="G521">
        <v>142</v>
      </c>
      <c r="H521">
        <v>104</v>
      </c>
    </row>
    <row r="522" spans="1:8">
      <c r="A522" s="34" t="s">
        <v>192</v>
      </c>
      <c r="B522" s="4" t="s">
        <v>74</v>
      </c>
      <c r="C522" t="s">
        <v>716</v>
      </c>
      <c r="D522">
        <v>277</v>
      </c>
      <c r="E522">
        <v>273</v>
      </c>
      <c r="F522">
        <v>239</v>
      </c>
      <c r="G522">
        <v>263</v>
      </c>
      <c r="H522">
        <v>271</v>
      </c>
    </row>
    <row r="523" spans="1:8">
      <c r="A523" s="34" t="s">
        <v>192</v>
      </c>
      <c r="B523" s="4" t="s">
        <v>58</v>
      </c>
      <c r="C523" t="s">
        <v>717</v>
      </c>
      <c r="D523">
        <v>67</v>
      </c>
      <c r="E523">
        <v>46</v>
      </c>
      <c r="F523">
        <v>63</v>
      </c>
      <c r="G523">
        <v>38</v>
      </c>
      <c r="H523">
        <v>46</v>
      </c>
    </row>
    <row r="524" spans="1:8">
      <c r="A524" s="34" t="s">
        <v>192</v>
      </c>
      <c r="B524" s="4" t="s">
        <v>75</v>
      </c>
      <c r="C524" t="s">
        <v>718</v>
      </c>
      <c r="D524">
        <v>86</v>
      </c>
      <c r="E524">
        <v>78</v>
      </c>
      <c r="F524">
        <v>101</v>
      </c>
      <c r="G524">
        <v>112</v>
      </c>
      <c r="H524">
        <v>84</v>
      </c>
    </row>
    <row r="525" spans="1:8">
      <c r="A525" s="34" t="s">
        <v>192</v>
      </c>
      <c r="B525" s="43" t="s">
        <v>69</v>
      </c>
      <c r="C525" t="s">
        <v>719</v>
      </c>
      <c r="D525">
        <v>158</v>
      </c>
      <c r="E525">
        <v>143</v>
      </c>
      <c r="F525">
        <v>107</v>
      </c>
      <c r="G525">
        <v>93</v>
      </c>
      <c r="H525">
        <v>112</v>
      </c>
    </row>
    <row r="526" spans="1:8">
      <c r="A526" s="34" t="s">
        <v>192</v>
      </c>
      <c r="B526" s="43" t="s">
        <v>59</v>
      </c>
      <c r="C526" t="s">
        <v>720</v>
      </c>
      <c r="D526">
        <v>1</v>
      </c>
      <c r="E526">
        <v>0</v>
      </c>
      <c r="F526">
        <v>3</v>
      </c>
      <c r="G526">
        <v>0</v>
      </c>
      <c r="H526">
        <v>1</v>
      </c>
    </row>
    <row r="527" spans="1:8">
      <c r="A527" s="34" t="s">
        <v>192</v>
      </c>
      <c r="B527" s="55" t="s">
        <v>103</v>
      </c>
      <c r="C527" t="s">
        <v>726</v>
      </c>
      <c r="D527">
        <v>1062</v>
      </c>
      <c r="E527">
        <v>1007</v>
      </c>
      <c r="F527">
        <v>1066</v>
      </c>
      <c r="G527">
        <v>1017</v>
      </c>
      <c r="H527">
        <v>978</v>
      </c>
    </row>
    <row r="528" spans="1:8">
      <c r="A528" s="34" t="s">
        <v>192</v>
      </c>
      <c r="B528" s="4" t="s">
        <v>60</v>
      </c>
      <c r="C528" t="s">
        <v>721</v>
      </c>
      <c r="D528">
        <v>0</v>
      </c>
      <c r="E528">
        <v>4</v>
      </c>
      <c r="F528">
        <v>3</v>
      </c>
      <c r="G528">
        <v>3</v>
      </c>
      <c r="H528">
        <v>5</v>
      </c>
    </row>
    <row r="529" spans="1:8">
      <c r="A529" s="34" t="s">
        <v>192</v>
      </c>
      <c r="B529" s="4" t="s">
        <v>61</v>
      </c>
      <c r="C529" t="s">
        <v>722</v>
      </c>
      <c r="D529">
        <v>81</v>
      </c>
      <c r="E529">
        <v>110</v>
      </c>
      <c r="F529">
        <v>115</v>
      </c>
      <c r="G529">
        <v>95</v>
      </c>
      <c r="H529">
        <v>97</v>
      </c>
    </row>
    <row r="530" spans="1:8">
      <c r="A530" s="34" t="s">
        <v>192</v>
      </c>
      <c r="B530" s="4" t="s">
        <v>62</v>
      </c>
      <c r="C530" t="s">
        <v>723</v>
      </c>
      <c r="D530">
        <v>3</v>
      </c>
      <c r="E530">
        <v>5</v>
      </c>
      <c r="F530">
        <v>3</v>
      </c>
      <c r="G530">
        <v>1</v>
      </c>
      <c r="H530">
        <v>5</v>
      </c>
    </row>
    <row r="531" spans="1:8">
      <c r="A531" s="34" t="s">
        <v>192</v>
      </c>
      <c r="B531" s="46" t="s">
        <v>484</v>
      </c>
      <c r="C531" t="s">
        <v>724</v>
      </c>
      <c r="D531">
        <v>264</v>
      </c>
      <c r="E531">
        <v>269</v>
      </c>
      <c r="F531">
        <v>332</v>
      </c>
      <c r="G531">
        <v>279</v>
      </c>
      <c r="H531">
        <v>258</v>
      </c>
    </row>
    <row r="532" spans="1:8">
      <c r="A532" s="34" t="s">
        <v>192</v>
      </c>
      <c r="B532" s="4" t="s">
        <v>503</v>
      </c>
      <c r="C532" t="s">
        <v>725</v>
      </c>
      <c r="D532">
        <v>284</v>
      </c>
      <c r="E532">
        <v>246</v>
      </c>
      <c r="F532">
        <v>239</v>
      </c>
      <c r="G532">
        <v>211</v>
      </c>
      <c r="H532">
        <v>230</v>
      </c>
    </row>
    <row r="533" spans="1:8">
      <c r="A533" s="34" t="s">
        <v>192</v>
      </c>
      <c r="B533" s="4" t="s">
        <v>541</v>
      </c>
      <c r="C533" t="s">
        <v>727</v>
      </c>
      <c r="D533">
        <v>514</v>
      </c>
      <c r="E533">
        <v>492</v>
      </c>
      <c r="F533">
        <v>495</v>
      </c>
      <c r="G533">
        <v>527</v>
      </c>
      <c r="H533">
        <v>490</v>
      </c>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sheetPr codeName="Sheet7">
    <tabColor indexed="47"/>
  </sheetPr>
  <dimension ref="A1:H495"/>
  <sheetViews>
    <sheetView zoomScale="85" workbookViewId="0">
      <pane ySplit="1" topLeftCell="A444" activePane="bottomLeft" state="frozen"/>
      <selection sqref="A1:XFD1048576"/>
      <selection pane="bottomLeft" sqref="A1:XFD1048576"/>
    </sheetView>
  </sheetViews>
  <sheetFormatPr defaultRowHeight="12.75"/>
  <cols>
    <col min="1" max="1" width="32" customWidth="1"/>
    <col min="2" max="2" width="17.28515625" customWidth="1"/>
    <col min="3" max="3" width="38.7109375" customWidth="1"/>
    <col min="4" max="7" width="14.85546875" customWidth="1"/>
    <col min="8" max="8" width="11.7109375" customWidth="1"/>
  </cols>
  <sheetData>
    <row r="1" spans="1:8" ht="12.75" customHeight="1">
      <c r="A1" t="s">
        <v>222</v>
      </c>
      <c r="B1" t="s">
        <v>223</v>
      </c>
      <c r="C1" t="s">
        <v>224</v>
      </c>
      <c r="D1" s="16">
        <v>42369</v>
      </c>
      <c r="E1" s="16">
        <v>42460</v>
      </c>
      <c r="F1" s="16">
        <v>42551</v>
      </c>
      <c r="G1" s="16">
        <v>42643</v>
      </c>
      <c r="H1" s="16">
        <v>42735</v>
      </c>
    </row>
    <row r="2" spans="1:8">
      <c r="A2" t="s">
        <v>63</v>
      </c>
      <c r="B2" s="4" t="s">
        <v>72</v>
      </c>
      <c r="C2" s="4" t="s">
        <v>215</v>
      </c>
      <c r="D2" s="42">
        <v>32</v>
      </c>
      <c r="E2" s="42">
        <v>99</v>
      </c>
      <c r="F2" s="42">
        <v>41</v>
      </c>
      <c r="G2" s="42">
        <v>52</v>
      </c>
      <c r="H2" s="42">
        <v>53</v>
      </c>
    </row>
    <row r="3" spans="1:8">
      <c r="A3" t="s">
        <v>114</v>
      </c>
      <c r="B3" s="4" t="s">
        <v>72</v>
      </c>
      <c r="C3" s="4" t="s">
        <v>225</v>
      </c>
      <c r="D3" s="42">
        <v>32</v>
      </c>
      <c r="E3" s="42">
        <v>99</v>
      </c>
      <c r="F3" s="42">
        <v>41</v>
      </c>
      <c r="G3" s="42">
        <v>52</v>
      </c>
      <c r="H3" s="42">
        <v>53</v>
      </c>
    </row>
    <row r="4" spans="1:8">
      <c r="A4" t="s">
        <v>123</v>
      </c>
      <c r="B4" s="4" t="s">
        <v>72</v>
      </c>
      <c r="C4" s="4" t="s">
        <v>226</v>
      </c>
      <c r="D4" s="42">
        <v>24</v>
      </c>
      <c r="E4" s="42">
        <v>32</v>
      </c>
      <c r="F4" s="42">
        <v>30</v>
      </c>
      <c r="G4" s="42">
        <v>31</v>
      </c>
      <c r="H4" s="42">
        <v>31</v>
      </c>
    </row>
    <row r="5" spans="1:8">
      <c r="A5" t="s">
        <v>128</v>
      </c>
      <c r="B5" s="4" t="s">
        <v>72</v>
      </c>
      <c r="C5" s="4" t="s">
        <v>227</v>
      </c>
      <c r="D5" s="42">
        <v>24</v>
      </c>
      <c r="E5" s="42">
        <v>32</v>
      </c>
      <c r="F5" s="42">
        <v>25</v>
      </c>
      <c r="G5" s="42">
        <v>31</v>
      </c>
      <c r="H5" s="42">
        <v>31</v>
      </c>
    </row>
    <row r="6" spans="1:8">
      <c r="A6" t="s">
        <v>228</v>
      </c>
      <c r="B6" s="4" t="s">
        <v>72</v>
      </c>
      <c r="C6" s="4" t="s">
        <v>229</v>
      </c>
      <c r="D6" s="42">
        <v>24</v>
      </c>
      <c r="E6" s="42">
        <v>31</v>
      </c>
      <c r="F6" s="42">
        <v>19</v>
      </c>
      <c r="G6" s="42">
        <v>18</v>
      </c>
      <c r="H6" s="42">
        <v>27</v>
      </c>
    </row>
    <row r="7" spans="1:8">
      <c r="A7" t="s">
        <v>230</v>
      </c>
      <c r="B7" s="4" t="s">
        <v>72</v>
      </c>
      <c r="C7" s="4" t="s">
        <v>231</v>
      </c>
      <c r="D7" s="42">
        <v>24</v>
      </c>
      <c r="E7" s="42">
        <v>32</v>
      </c>
      <c r="F7" s="42">
        <v>25</v>
      </c>
      <c r="G7" s="42">
        <v>31</v>
      </c>
      <c r="H7" s="42">
        <v>31</v>
      </c>
    </row>
    <row r="8" spans="1:8">
      <c r="A8" t="s">
        <v>146</v>
      </c>
      <c r="B8" s="4" t="s">
        <v>72</v>
      </c>
      <c r="C8" s="4" t="s">
        <v>232</v>
      </c>
      <c r="D8" s="42">
        <v>0</v>
      </c>
      <c r="E8" s="42">
        <v>0</v>
      </c>
      <c r="F8" s="42">
        <v>0</v>
      </c>
      <c r="G8" s="42">
        <v>0</v>
      </c>
      <c r="H8" s="42">
        <v>16</v>
      </c>
    </row>
    <row r="9" spans="1:8">
      <c r="A9" t="s">
        <v>233</v>
      </c>
      <c r="B9" s="4" t="s">
        <v>72</v>
      </c>
      <c r="C9" s="4" t="s">
        <v>234</v>
      </c>
      <c r="D9" s="42">
        <v>0</v>
      </c>
      <c r="E9" s="42">
        <v>0</v>
      </c>
      <c r="F9" s="42">
        <v>0</v>
      </c>
      <c r="G9" s="42">
        <v>0</v>
      </c>
      <c r="H9" s="42">
        <v>0</v>
      </c>
    </row>
    <row r="10" spans="1:8">
      <c r="A10" t="s">
        <v>235</v>
      </c>
      <c r="B10" s="4" t="s">
        <v>72</v>
      </c>
      <c r="C10" s="4" t="s">
        <v>236</v>
      </c>
      <c r="D10" s="42">
        <v>0</v>
      </c>
      <c r="E10" s="42">
        <v>0</v>
      </c>
      <c r="F10" s="42">
        <v>0</v>
      </c>
      <c r="G10" s="42">
        <v>0</v>
      </c>
      <c r="H10" s="42">
        <v>16</v>
      </c>
    </row>
    <row r="11" spans="1:8">
      <c r="A11" t="s">
        <v>159</v>
      </c>
      <c r="B11" s="4" t="s">
        <v>72</v>
      </c>
      <c r="C11" s="4" t="s">
        <v>237</v>
      </c>
      <c r="D11" s="42">
        <v>32</v>
      </c>
      <c r="E11" s="42">
        <v>30</v>
      </c>
      <c r="F11" s="42">
        <v>30</v>
      </c>
      <c r="G11" s="42">
        <v>30</v>
      </c>
      <c r="H11" s="42">
        <v>19</v>
      </c>
    </row>
    <row r="12" spans="1:8">
      <c r="A12" t="s">
        <v>238</v>
      </c>
      <c r="B12" s="4" t="s">
        <v>72</v>
      </c>
      <c r="C12" s="4" t="s">
        <v>239</v>
      </c>
      <c r="D12" s="42">
        <v>32</v>
      </c>
      <c r="E12" s="42">
        <v>30</v>
      </c>
      <c r="F12" s="42">
        <v>23</v>
      </c>
      <c r="G12" s="42">
        <v>30</v>
      </c>
      <c r="H12" s="42">
        <v>19</v>
      </c>
    </row>
    <row r="13" spans="1:8">
      <c r="A13" t="s">
        <v>240</v>
      </c>
      <c r="B13" s="4" t="s">
        <v>72</v>
      </c>
      <c r="C13" s="4" t="s">
        <v>241</v>
      </c>
      <c r="D13" s="42">
        <v>20</v>
      </c>
      <c r="E13" s="42">
        <v>26</v>
      </c>
      <c r="F13" s="42">
        <v>30</v>
      </c>
      <c r="G13" s="42">
        <v>12</v>
      </c>
      <c r="H13" s="42">
        <v>18</v>
      </c>
    </row>
    <row r="14" spans="1:8">
      <c r="A14" t="s">
        <v>173</v>
      </c>
      <c r="B14" s="4" t="s">
        <v>72</v>
      </c>
      <c r="C14" s="4" t="s">
        <v>242</v>
      </c>
      <c r="D14" s="42">
        <v>31</v>
      </c>
      <c r="E14" s="42">
        <v>29</v>
      </c>
      <c r="F14" s="42">
        <v>32</v>
      </c>
      <c r="G14" s="42">
        <v>36</v>
      </c>
      <c r="H14" s="42">
        <v>43</v>
      </c>
    </row>
    <row r="15" spans="1:8">
      <c r="A15" t="s">
        <v>176</v>
      </c>
      <c r="B15" s="43" t="s">
        <v>72</v>
      </c>
      <c r="C15" s="4" t="s">
        <v>243</v>
      </c>
      <c r="D15" s="42">
        <v>25</v>
      </c>
      <c r="E15" s="42">
        <v>19</v>
      </c>
      <c r="F15" s="42">
        <v>23</v>
      </c>
      <c r="G15" s="42">
        <v>28</v>
      </c>
      <c r="H15" s="42">
        <v>14</v>
      </c>
    </row>
    <row r="16" spans="1:8">
      <c r="A16" t="s">
        <v>178</v>
      </c>
      <c r="B16" s="4" t="s">
        <v>72</v>
      </c>
      <c r="C16" s="4" t="s">
        <v>244</v>
      </c>
      <c r="D16" s="42">
        <v>16</v>
      </c>
      <c r="E16" s="42">
        <v>12</v>
      </c>
      <c r="F16" s="42">
        <v>4</v>
      </c>
      <c r="G16" s="42">
        <v>8</v>
      </c>
      <c r="H16" s="42">
        <v>9</v>
      </c>
    </row>
    <row r="17" spans="1:8">
      <c r="A17" t="s">
        <v>180</v>
      </c>
      <c r="B17" s="4" t="s">
        <v>72</v>
      </c>
      <c r="C17" s="4" t="s">
        <v>245</v>
      </c>
      <c r="D17" s="42">
        <v>20</v>
      </c>
      <c r="E17" s="42">
        <v>28</v>
      </c>
      <c r="F17" s="42">
        <v>15</v>
      </c>
      <c r="G17" s="42">
        <v>23</v>
      </c>
      <c r="H17" s="42">
        <v>30</v>
      </c>
    </row>
    <row r="18" spans="1:8">
      <c r="A18" t="s">
        <v>182</v>
      </c>
      <c r="B18" s="44" t="s">
        <v>72</v>
      </c>
      <c r="C18" s="4" t="s">
        <v>246</v>
      </c>
      <c r="D18" s="42">
        <v>0</v>
      </c>
      <c r="E18" s="42">
        <v>0</v>
      </c>
      <c r="F18" s="42">
        <v>0</v>
      </c>
      <c r="G18" s="42">
        <v>0</v>
      </c>
      <c r="H18" s="42">
        <v>6</v>
      </c>
    </row>
    <row r="19" spans="1:8">
      <c r="A19" t="s">
        <v>184</v>
      </c>
      <c r="B19" s="43" t="s">
        <v>72</v>
      </c>
      <c r="C19" s="4" t="s">
        <v>247</v>
      </c>
      <c r="D19" s="42">
        <v>23</v>
      </c>
      <c r="E19" s="42">
        <v>23</v>
      </c>
      <c r="F19" s="42">
        <v>19</v>
      </c>
      <c r="G19" s="42">
        <v>23</v>
      </c>
      <c r="H19" s="42">
        <v>5</v>
      </c>
    </row>
    <row r="20" spans="1:8">
      <c r="A20" t="s">
        <v>248</v>
      </c>
      <c r="B20" s="4" t="s">
        <v>72</v>
      </c>
      <c r="C20" s="4" t="s">
        <v>249</v>
      </c>
      <c r="D20" s="42">
        <v>31</v>
      </c>
      <c r="E20" s="42">
        <v>99</v>
      </c>
      <c r="F20" s="42">
        <v>41</v>
      </c>
      <c r="G20" s="42">
        <v>52</v>
      </c>
      <c r="H20" s="42">
        <v>53</v>
      </c>
    </row>
    <row r="21" spans="1:8">
      <c r="A21" t="s">
        <v>63</v>
      </c>
      <c r="B21" s="4" t="s">
        <v>66</v>
      </c>
      <c r="C21" s="4" t="s">
        <v>210</v>
      </c>
      <c r="D21" s="42">
        <v>39</v>
      </c>
      <c r="E21" s="42">
        <v>31</v>
      </c>
      <c r="F21" s="42">
        <v>56</v>
      </c>
      <c r="G21" s="42">
        <v>28</v>
      </c>
      <c r="H21" s="42">
        <v>28</v>
      </c>
    </row>
    <row r="22" spans="1:8">
      <c r="A22" t="s">
        <v>114</v>
      </c>
      <c r="B22" s="4" t="s">
        <v>66</v>
      </c>
      <c r="C22" s="4" t="s">
        <v>250</v>
      </c>
      <c r="D22" s="42">
        <v>39</v>
      </c>
      <c r="E22" s="42">
        <v>31</v>
      </c>
      <c r="F22" s="42">
        <v>56</v>
      </c>
      <c r="G22" s="42">
        <v>28</v>
      </c>
      <c r="H22" s="42">
        <v>28</v>
      </c>
    </row>
    <row r="23" spans="1:8">
      <c r="A23" t="s">
        <v>123</v>
      </c>
      <c r="B23" s="4" t="s">
        <v>66</v>
      </c>
      <c r="C23" s="4" t="s">
        <v>251</v>
      </c>
      <c r="D23" s="42">
        <v>6</v>
      </c>
      <c r="E23" s="42">
        <v>1</v>
      </c>
      <c r="F23" s="42">
        <v>15</v>
      </c>
      <c r="G23" s="42">
        <v>9</v>
      </c>
      <c r="H23" s="42">
        <v>23</v>
      </c>
    </row>
    <row r="24" spans="1:8">
      <c r="A24" t="s">
        <v>128</v>
      </c>
      <c r="B24" s="4" t="s">
        <v>66</v>
      </c>
      <c r="C24" s="4" t="s">
        <v>252</v>
      </c>
      <c r="D24" s="42">
        <v>23</v>
      </c>
      <c r="E24" s="42">
        <v>27</v>
      </c>
      <c r="F24" s="42">
        <v>22</v>
      </c>
      <c r="G24" s="42">
        <v>21</v>
      </c>
      <c r="H24" s="42">
        <v>27</v>
      </c>
    </row>
    <row r="25" spans="1:8">
      <c r="A25" t="s">
        <v>228</v>
      </c>
      <c r="B25" s="4" t="s">
        <v>66</v>
      </c>
      <c r="C25" s="4" t="s">
        <v>253</v>
      </c>
      <c r="D25" s="42">
        <v>23</v>
      </c>
      <c r="E25" s="42">
        <v>27</v>
      </c>
      <c r="F25" s="42">
        <v>22</v>
      </c>
      <c r="G25" s="42">
        <v>21</v>
      </c>
      <c r="H25" s="42">
        <v>27</v>
      </c>
    </row>
    <row r="26" spans="1:8">
      <c r="A26" t="s">
        <v>230</v>
      </c>
      <c r="B26" s="4" t="s">
        <v>66</v>
      </c>
      <c r="C26" s="4" t="s">
        <v>254</v>
      </c>
      <c r="D26" s="42">
        <v>0</v>
      </c>
      <c r="E26" s="42">
        <v>1</v>
      </c>
      <c r="F26" s="42">
        <v>0</v>
      </c>
      <c r="G26" s="42">
        <v>2</v>
      </c>
      <c r="H26" s="42">
        <v>18</v>
      </c>
    </row>
    <row r="27" spans="1:8">
      <c r="A27" t="s">
        <v>146</v>
      </c>
      <c r="B27" s="4" t="s">
        <v>66</v>
      </c>
      <c r="C27" s="4" t="s">
        <v>255</v>
      </c>
      <c r="D27" s="42">
        <v>28</v>
      </c>
      <c r="E27" s="42">
        <v>0</v>
      </c>
      <c r="F27" s="42">
        <v>0</v>
      </c>
      <c r="G27" s="42">
        <v>0</v>
      </c>
      <c r="H27" s="42">
        <v>12</v>
      </c>
    </row>
    <row r="28" spans="1:8">
      <c r="A28" t="s">
        <v>233</v>
      </c>
      <c r="B28" s="4" t="s">
        <v>66</v>
      </c>
      <c r="C28" s="4" t="s">
        <v>256</v>
      </c>
      <c r="D28" s="42">
        <v>28</v>
      </c>
      <c r="E28" s="42">
        <v>0</v>
      </c>
      <c r="F28" s="42">
        <v>0</v>
      </c>
      <c r="G28" s="42">
        <v>0</v>
      </c>
      <c r="H28" s="42">
        <v>0</v>
      </c>
    </row>
    <row r="29" spans="1:8">
      <c r="A29" t="s">
        <v>235</v>
      </c>
      <c r="B29" s="4" t="s">
        <v>66</v>
      </c>
      <c r="C29" s="4" t="s">
        <v>257</v>
      </c>
      <c r="D29" s="42">
        <v>0</v>
      </c>
      <c r="E29" s="42">
        <v>0</v>
      </c>
      <c r="F29" s="42">
        <v>0</v>
      </c>
      <c r="G29" s="42">
        <v>0</v>
      </c>
      <c r="H29" s="42">
        <v>12</v>
      </c>
    </row>
    <row r="30" spans="1:8">
      <c r="A30" t="s">
        <v>159</v>
      </c>
      <c r="B30" s="4" t="s">
        <v>66</v>
      </c>
      <c r="C30" s="4" t="s">
        <v>258</v>
      </c>
      <c r="D30" s="42">
        <v>22</v>
      </c>
      <c r="E30" s="42">
        <v>25</v>
      </c>
      <c r="F30" s="42">
        <v>28</v>
      </c>
      <c r="G30" s="42">
        <v>25</v>
      </c>
      <c r="H30" s="42">
        <v>23</v>
      </c>
    </row>
    <row r="31" spans="1:8">
      <c r="A31" t="s">
        <v>238</v>
      </c>
      <c r="B31" s="4" t="s">
        <v>66</v>
      </c>
      <c r="C31" s="4" t="s">
        <v>259</v>
      </c>
      <c r="D31" s="42">
        <v>22</v>
      </c>
      <c r="E31" s="42">
        <v>25</v>
      </c>
      <c r="F31" s="42">
        <v>28</v>
      </c>
      <c r="G31" s="42">
        <v>25</v>
      </c>
      <c r="H31" s="42">
        <v>20</v>
      </c>
    </row>
    <row r="32" spans="1:8">
      <c r="A32" t="s">
        <v>240</v>
      </c>
      <c r="B32" s="4" t="s">
        <v>66</v>
      </c>
      <c r="C32" s="4" t="s">
        <v>260</v>
      </c>
      <c r="D32" s="42">
        <v>6</v>
      </c>
      <c r="E32" s="42">
        <v>0</v>
      </c>
      <c r="F32" s="42">
        <v>15</v>
      </c>
      <c r="G32" s="42">
        <v>9</v>
      </c>
      <c r="H32" s="42">
        <v>23</v>
      </c>
    </row>
    <row r="33" spans="1:8">
      <c r="A33" t="s">
        <v>173</v>
      </c>
      <c r="B33" s="43" t="s">
        <v>66</v>
      </c>
      <c r="C33" s="4" t="s">
        <v>261</v>
      </c>
      <c r="D33" s="42">
        <v>9</v>
      </c>
      <c r="E33" s="42">
        <v>0</v>
      </c>
      <c r="F33" s="42">
        <v>0</v>
      </c>
      <c r="G33" s="42">
        <v>9</v>
      </c>
      <c r="H33" s="42">
        <v>12</v>
      </c>
    </row>
    <row r="34" spans="1:8">
      <c r="A34" t="s">
        <v>176</v>
      </c>
      <c r="B34" s="4" t="s">
        <v>66</v>
      </c>
      <c r="C34" s="4" t="s">
        <v>262</v>
      </c>
      <c r="D34" s="42">
        <v>13</v>
      </c>
      <c r="E34" s="42">
        <v>20</v>
      </c>
      <c r="F34" s="42">
        <v>14</v>
      </c>
      <c r="G34" s="42">
        <v>19</v>
      </c>
      <c r="H34" s="42">
        <v>20</v>
      </c>
    </row>
    <row r="35" spans="1:8">
      <c r="A35" t="s">
        <v>178</v>
      </c>
      <c r="B35" s="4" t="s">
        <v>66</v>
      </c>
      <c r="C35" s="4" t="s">
        <v>263</v>
      </c>
      <c r="D35" s="42">
        <v>21</v>
      </c>
      <c r="E35" s="42">
        <v>14</v>
      </c>
      <c r="F35" s="42">
        <v>17</v>
      </c>
      <c r="G35" s="42">
        <v>21</v>
      </c>
      <c r="H35" s="42">
        <v>28</v>
      </c>
    </row>
    <row r="36" spans="1:8">
      <c r="A36" t="s">
        <v>180</v>
      </c>
      <c r="B36" s="44" t="s">
        <v>66</v>
      </c>
      <c r="C36" s="4" t="s">
        <v>264</v>
      </c>
      <c r="D36" s="42">
        <v>21</v>
      </c>
      <c r="E36" s="42">
        <v>19</v>
      </c>
      <c r="F36" s="42">
        <v>11</v>
      </c>
      <c r="G36" s="42">
        <v>2</v>
      </c>
      <c r="H36" s="42">
        <v>12</v>
      </c>
    </row>
    <row r="37" spans="1:8">
      <c r="A37" t="s">
        <v>182</v>
      </c>
      <c r="B37" s="43" t="s">
        <v>66</v>
      </c>
      <c r="C37" s="4" t="s">
        <v>265</v>
      </c>
      <c r="D37" s="42">
        <v>22</v>
      </c>
      <c r="E37" s="42">
        <v>26</v>
      </c>
      <c r="F37" s="42">
        <v>22</v>
      </c>
      <c r="G37" s="42">
        <v>19</v>
      </c>
      <c r="H37" s="42">
        <v>15</v>
      </c>
    </row>
    <row r="38" spans="1:8">
      <c r="A38" t="s">
        <v>184</v>
      </c>
      <c r="B38" s="4" t="s">
        <v>66</v>
      </c>
      <c r="C38" s="4" t="s">
        <v>266</v>
      </c>
      <c r="D38" s="42">
        <v>22</v>
      </c>
      <c r="E38" s="42">
        <v>23</v>
      </c>
      <c r="F38" s="42">
        <v>19</v>
      </c>
      <c r="G38" s="42">
        <v>16</v>
      </c>
      <c r="H38" s="42">
        <v>15</v>
      </c>
    </row>
    <row r="39" spans="1:8">
      <c r="A39" t="s">
        <v>248</v>
      </c>
      <c r="B39" s="4" t="s">
        <v>66</v>
      </c>
      <c r="C39" s="4" t="s">
        <v>267</v>
      </c>
      <c r="D39" s="42">
        <v>39</v>
      </c>
      <c r="E39" s="42">
        <v>31</v>
      </c>
      <c r="F39" s="42">
        <v>56</v>
      </c>
      <c r="G39" s="42">
        <v>28</v>
      </c>
      <c r="H39" s="42">
        <v>22</v>
      </c>
    </row>
    <row r="40" spans="1:8">
      <c r="A40" t="s">
        <v>63</v>
      </c>
      <c r="B40" s="4" t="s">
        <v>67</v>
      </c>
      <c r="C40" s="4" t="s">
        <v>211</v>
      </c>
      <c r="D40" s="42">
        <v>52</v>
      </c>
      <c r="E40" s="42">
        <v>31</v>
      </c>
      <c r="F40" s="42">
        <v>39</v>
      </c>
      <c r="G40" s="42">
        <v>83</v>
      </c>
      <c r="H40" s="42">
        <v>114</v>
      </c>
    </row>
    <row r="41" spans="1:8">
      <c r="A41" t="s">
        <v>114</v>
      </c>
      <c r="B41" s="4" t="s">
        <v>67</v>
      </c>
      <c r="C41" s="4" t="s">
        <v>268</v>
      </c>
      <c r="D41" s="42">
        <v>52</v>
      </c>
      <c r="E41" s="42">
        <v>31</v>
      </c>
      <c r="F41" s="42">
        <v>39</v>
      </c>
      <c r="G41" s="42">
        <v>83</v>
      </c>
      <c r="H41" s="42">
        <v>114</v>
      </c>
    </row>
    <row r="42" spans="1:8">
      <c r="A42" t="s">
        <v>123</v>
      </c>
      <c r="B42" s="4" t="s">
        <v>67</v>
      </c>
      <c r="C42" s="4" t="s">
        <v>269</v>
      </c>
      <c r="D42" s="42">
        <v>22</v>
      </c>
      <c r="E42" s="42">
        <v>29</v>
      </c>
      <c r="F42" s="42">
        <v>31</v>
      </c>
      <c r="G42" s="42">
        <v>26</v>
      </c>
      <c r="H42" s="42">
        <v>38</v>
      </c>
    </row>
    <row r="43" spans="1:8">
      <c r="A43" t="s">
        <v>128</v>
      </c>
      <c r="B43" s="4" t="s">
        <v>67</v>
      </c>
      <c r="C43" s="4" t="s">
        <v>270</v>
      </c>
      <c r="D43" s="42">
        <v>22</v>
      </c>
      <c r="E43" s="42">
        <v>29</v>
      </c>
      <c r="F43" s="42">
        <v>21</v>
      </c>
      <c r="G43" s="42">
        <v>16</v>
      </c>
      <c r="H43" s="42">
        <v>23</v>
      </c>
    </row>
    <row r="44" spans="1:8">
      <c r="A44" t="s">
        <v>228</v>
      </c>
      <c r="B44" s="4" t="s">
        <v>67</v>
      </c>
      <c r="C44" s="4" t="s">
        <v>271</v>
      </c>
      <c r="D44" s="42">
        <v>22</v>
      </c>
      <c r="E44" s="42">
        <v>28</v>
      </c>
      <c r="F44" s="42">
        <v>21</v>
      </c>
      <c r="G44" s="42">
        <v>16</v>
      </c>
      <c r="H44" s="42">
        <v>23</v>
      </c>
    </row>
    <row r="45" spans="1:8">
      <c r="A45" t="s">
        <v>230</v>
      </c>
      <c r="B45" s="4" t="s">
        <v>67</v>
      </c>
      <c r="C45" s="4" t="s">
        <v>272</v>
      </c>
      <c r="D45" s="42">
        <v>15</v>
      </c>
      <c r="E45" s="42">
        <v>29</v>
      </c>
      <c r="F45" s="42">
        <v>21</v>
      </c>
      <c r="G45" s="42">
        <v>8</v>
      </c>
      <c r="H45" s="42">
        <v>0</v>
      </c>
    </row>
    <row r="46" spans="1:8">
      <c r="A46" t="s">
        <v>146</v>
      </c>
      <c r="B46" s="4" t="s">
        <v>67</v>
      </c>
      <c r="C46" s="4" t="s">
        <v>273</v>
      </c>
      <c r="D46" s="42">
        <v>4</v>
      </c>
      <c r="E46" s="42">
        <v>0</v>
      </c>
      <c r="F46" s="42">
        <v>0</v>
      </c>
      <c r="G46" s="42">
        <v>26</v>
      </c>
      <c r="H46" s="42">
        <v>0</v>
      </c>
    </row>
    <row r="47" spans="1:8">
      <c r="A47" t="s">
        <v>233</v>
      </c>
      <c r="B47" s="4" t="s">
        <v>67</v>
      </c>
      <c r="C47" s="4" t="s">
        <v>274</v>
      </c>
      <c r="D47" s="42">
        <v>4</v>
      </c>
      <c r="E47" s="42">
        <v>0</v>
      </c>
      <c r="F47" s="42">
        <v>0</v>
      </c>
      <c r="G47" s="42">
        <v>0</v>
      </c>
      <c r="H47" s="42">
        <v>0</v>
      </c>
    </row>
    <row r="48" spans="1:8">
      <c r="A48" t="s">
        <v>235</v>
      </c>
      <c r="B48" s="4" t="s">
        <v>67</v>
      </c>
      <c r="C48" s="4" t="s">
        <v>275</v>
      </c>
      <c r="D48" s="42">
        <v>0</v>
      </c>
      <c r="E48" s="42">
        <v>0</v>
      </c>
      <c r="F48" s="42">
        <v>0</v>
      </c>
      <c r="G48" s="42">
        <v>26</v>
      </c>
      <c r="H48" s="42">
        <v>0</v>
      </c>
    </row>
    <row r="49" spans="1:8">
      <c r="A49" t="s">
        <v>159</v>
      </c>
      <c r="B49" s="4" t="s">
        <v>67</v>
      </c>
      <c r="C49" s="4" t="s">
        <v>276</v>
      </c>
      <c r="D49" s="42">
        <v>27</v>
      </c>
      <c r="E49" s="42">
        <v>25</v>
      </c>
      <c r="F49" s="42">
        <v>31</v>
      </c>
      <c r="G49" s="42">
        <v>32</v>
      </c>
      <c r="H49" s="42">
        <v>39</v>
      </c>
    </row>
    <row r="50" spans="1:8">
      <c r="A50" t="s">
        <v>238</v>
      </c>
      <c r="B50" s="4" t="s">
        <v>67</v>
      </c>
      <c r="C50" s="4" t="s">
        <v>277</v>
      </c>
      <c r="D50" s="42">
        <v>27</v>
      </c>
      <c r="E50" s="42">
        <v>25</v>
      </c>
      <c r="F50" s="42">
        <v>29</v>
      </c>
      <c r="G50" s="42">
        <v>32</v>
      </c>
      <c r="H50" s="42">
        <v>39</v>
      </c>
    </row>
    <row r="51" spans="1:8">
      <c r="A51" t="s">
        <v>240</v>
      </c>
      <c r="B51" s="43" t="s">
        <v>67</v>
      </c>
      <c r="C51" s="4" t="s">
        <v>278</v>
      </c>
      <c r="D51" s="42">
        <v>22</v>
      </c>
      <c r="E51" s="42">
        <v>19</v>
      </c>
      <c r="F51" s="42">
        <v>31</v>
      </c>
      <c r="G51" s="42">
        <v>12</v>
      </c>
      <c r="H51" s="42">
        <v>38</v>
      </c>
    </row>
    <row r="52" spans="1:8">
      <c r="A52" t="s">
        <v>173</v>
      </c>
      <c r="B52" s="4" t="s">
        <v>67</v>
      </c>
      <c r="C52" s="4" t="s">
        <v>279</v>
      </c>
      <c r="D52" s="42">
        <v>27</v>
      </c>
      <c r="E52" s="42">
        <v>0</v>
      </c>
      <c r="F52" s="42">
        <v>24</v>
      </c>
      <c r="G52" s="42">
        <v>59</v>
      </c>
      <c r="H52" s="42">
        <v>0</v>
      </c>
    </row>
    <row r="53" spans="1:8">
      <c r="A53" t="s">
        <v>176</v>
      </c>
      <c r="B53" s="4" t="s">
        <v>67</v>
      </c>
      <c r="C53" s="4" t="s">
        <v>280</v>
      </c>
      <c r="D53" s="42">
        <v>17</v>
      </c>
      <c r="E53" s="42">
        <v>8</v>
      </c>
      <c r="F53" s="42">
        <v>9</v>
      </c>
      <c r="G53" s="42">
        <v>8</v>
      </c>
      <c r="H53" s="42">
        <v>7</v>
      </c>
    </row>
    <row r="54" spans="1:8">
      <c r="A54" t="s">
        <v>178</v>
      </c>
      <c r="B54" s="44" t="s">
        <v>67</v>
      </c>
      <c r="C54" s="4" t="s">
        <v>281</v>
      </c>
      <c r="D54" s="42">
        <v>15</v>
      </c>
      <c r="E54" s="42">
        <v>31</v>
      </c>
      <c r="F54" s="42">
        <v>2</v>
      </c>
      <c r="G54" s="42">
        <v>25</v>
      </c>
      <c r="H54" s="42">
        <v>23</v>
      </c>
    </row>
    <row r="55" spans="1:8">
      <c r="A55" t="s">
        <v>180</v>
      </c>
      <c r="B55" s="43" t="s">
        <v>67</v>
      </c>
      <c r="C55" s="4" t="s">
        <v>282</v>
      </c>
      <c r="D55" s="42">
        <v>0</v>
      </c>
      <c r="E55" s="42">
        <v>0</v>
      </c>
      <c r="F55" s="42">
        <v>31</v>
      </c>
      <c r="G55" s="42">
        <v>10</v>
      </c>
      <c r="H55" s="42">
        <v>11</v>
      </c>
    </row>
    <row r="56" spans="1:8">
      <c r="A56" t="s">
        <v>182</v>
      </c>
      <c r="B56" s="4" t="s">
        <v>67</v>
      </c>
      <c r="C56" s="4" t="s">
        <v>283</v>
      </c>
      <c r="D56" s="42">
        <v>25</v>
      </c>
      <c r="E56" s="42">
        <v>19</v>
      </c>
      <c r="F56" s="42">
        <v>9</v>
      </c>
      <c r="G56" s="42">
        <v>25</v>
      </c>
      <c r="H56" s="42">
        <v>6</v>
      </c>
    </row>
    <row r="57" spans="1:8">
      <c r="A57" t="s">
        <v>184</v>
      </c>
      <c r="B57" s="4" t="s">
        <v>67</v>
      </c>
      <c r="C57" s="4" t="s">
        <v>284</v>
      </c>
      <c r="D57" s="42">
        <v>17</v>
      </c>
      <c r="E57" s="42">
        <v>26</v>
      </c>
      <c r="F57" s="42">
        <v>14</v>
      </c>
      <c r="G57" s="42">
        <v>25</v>
      </c>
      <c r="H57" s="42">
        <v>16</v>
      </c>
    </row>
    <row r="58" spans="1:8">
      <c r="A58" t="s">
        <v>248</v>
      </c>
      <c r="B58" s="4" t="s">
        <v>67</v>
      </c>
      <c r="C58" s="4" t="s">
        <v>285</v>
      </c>
      <c r="D58" s="42">
        <v>52</v>
      </c>
      <c r="E58" s="42">
        <v>31</v>
      </c>
      <c r="F58" s="42">
        <v>39</v>
      </c>
      <c r="G58" s="42">
        <v>83</v>
      </c>
      <c r="H58" s="42">
        <v>114</v>
      </c>
    </row>
    <row r="59" spans="1:8">
      <c r="A59" t="s">
        <v>63</v>
      </c>
      <c r="B59" s="4" t="s">
        <v>68</v>
      </c>
      <c r="C59" s="4" t="s">
        <v>212</v>
      </c>
      <c r="D59" s="42">
        <v>71</v>
      </c>
      <c r="E59" s="42">
        <v>55</v>
      </c>
      <c r="F59" s="42">
        <v>66</v>
      </c>
      <c r="G59" s="42">
        <v>83</v>
      </c>
      <c r="H59" s="42">
        <v>75</v>
      </c>
    </row>
    <row r="60" spans="1:8">
      <c r="A60" t="s">
        <v>114</v>
      </c>
      <c r="B60" s="4" t="s">
        <v>68</v>
      </c>
      <c r="C60" s="4" t="s">
        <v>286</v>
      </c>
      <c r="D60" s="42">
        <v>71</v>
      </c>
      <c r="E60" s="42">
        <v>55</v>
      </c>
      <c r="F60" s="42">
        <v>66</v>
      </c>
      <c r="G60" s="42">
        <v>83</v>
      </c>
      <c r="H60" s="42">
        <v>75</v>
      </c>
    </row>
    <row r="61" spans="1:8">
      <c r="A61" t="s">
        <v>123</v>
      </c>
      <c r="B61" s="4" t="s">
        <v>68</v>
      </c>
      <c r="C61" s="4" t="s">
        <v>287</v>
      </c>
      <c r="D61" s="42">
        <v>34</v>
      </c>
      <c r="E61" s="42">
        <v>20</v>
      </c>
      <c r="F61" s="42">
        <v>27</v>
      </c>
      <c r="G61" s="42">
        <v>21</v>
      </c>
      <c r="H61" s="42">
        <v>20</v>
      </c>
    </row>
    <row r="62" spans="1:8">
      <c r="A62" t="s">
        <v>128</v>
      </c>
      <c r="B62" s="43" t="s">
        <v>68</v>
      </c>
      <c r="C62" s="4" t="s">
        <v>288</v>
      </c>
      <c r="D62" s="42">
        <v>34</v>
      </c>
      <c r="E62" s="42">
        <v>27</v>
      </c>
      <c r="F62" s="42">
        <v>27</v>
      </c>
      <c r="G62" s="42">
        <v>27</v>
      </c>
      <c r="H62" s="42">
        <v>25</v>
      </c>
    </row>
    <row r="63" spans="1:8">
      <c r="A63" t="s">
        <v>228</v>
      </c>
      <c r="B63" s="4" t="s">
        <v>68</v>
      </c>
      <c r="C63" s="4" t="s">
        <v>289</v>
      </c>
      <c r="D63" s="42">
        <v>34</v>
      </c>
      <c r="E63" s="42">
        <v>27</v>
      </c>
      <c r="F63" s="42">
        <v>27</v>
      </c>
      <c r="G63" s="42">
        <v>27</v>
      </c>
      <c r="H63" s="42">
        <v>25</v>
      </c>
    </row>
    <row r="64" spans="1:8">
      <c r="A64" t="s">
        <v>230</v>
      </c>
      <c r="B64" s="4" t="s">
        <v>68</v>
      </c>
      <c r="C64" s="4" t="s">
        <v>290</v>
      </c>
      <c r="D64" s="42">
        <v>6</v>
      </c>
      <c r="E64" s="42">
        <v>20</v>
      </c>
      <c r="F64" s="42">
        <v>27</v>
      </c>
      <c r="G64" s="42">
        <v>14</v>
      </c>
      <c r="H64" s="42">
        <v>20</v>
      </c>
    </row>
    <row r="65" spans="1:8">
      <c r="A65" t="s">
        <v>146</v>
      </c>
      <c r="B65" s="4" t="s">
        <v>68</v>
      </c>
      <c r="C65" s="4" t="s">
        <v>291</v>
      </c>
      <c r="D65" s="42">
        <v>11</v>
      </c>
      <c r="E65" s="42">
        <v>0</v>
      </c>
      <c r="F65" s="42">
        <v>0</v>
      </c>
      <c r="G65" s="42">
        <v>0</v>
      </c>
      <c r="H65" s="42">
        <v>6</v>
      </c>
    </row>
    <row r="66" spans="1:8">
      <c r="A66" t="s">
        <v>233</v>
      </c>
      <c r="B66" s="4" t="s">
        <v>68</v>
      </c>
      <c r="C66" s="4" t="s">
        <v>292</v>
      </c>
      <c r="D66" s="42">
        <v>0</v>
      </c>
      <c r="E66" s="42">
        <v>0</v>
      </c>
      <c r="F66" s="42">
        <v>0</v>
      </c>
      <c r="G66" s="42">
        <v>0</v>
      </c>
      <c r="H66" s="42">
        <v>6</v>
      </c>
    </row>
    <row r="67" spans="1:8">
      <c r="A67" t="s">
        <v>235</v>
      </c>
      <c r="B67" s="4" t="s">
        <v>68</v>
      </c>
      <c r="C67" s="4" t="s">
        <v>293</v>
      </c>
      <c r="D67" s="42">
        <v>11</v>
      </c>
      <c r="E67" s="42">
        <v>0</v>
      </c>
      <c r="F67" s="42">
        <v>0</v>
      </c>
      <c r="G67" s="42">
        <v>0</v>
      </c>
      <c r="H67" s="42">
        <v>0</v>
      </c>
    </row>
    <row r="68" spans="1:8">
      <c r="A68" t="s">
        <v>159</v>
      </c>
      <c r="B68" s="4" t="s">
        <v>68</v>
      </c>
      <c r="C68" s="4" t="s">
        <v>294</v>
      </c>
      <c r="D68" s="42">
        <v>34</v>
      </c>
      <c r="E68" s="42">
        <v>31</v>
      </c>
      <c r="F68" s="42">
        <v>30</v>
      </c>
      <c r="G68" s="42">
        <v>41</v>
      </c>
      <c r="H68" s="42">
        <v>20</v>
      </c>
    </row>
    <row r="69" spans="1:8">
      <c r="A69" t="s">
        <v>238</v>
      </c>
      <c r="B69" s="4" t="s">
        <v>68</v>
      </c>
      <c r="C69" s="4" t="s">
        <v>295</v>
      </c>
      <c r="D69" s="42">
        <v>31</v>
      </c>
      <c r="E69" s="42">
        <v>31</v>
      </c>
      <c r="F69" s="42">
        <v>30</v>
      </c>
      <c r="G69" s="42">
        <v>41</v>
      </c>
      <c r="H69" s="42">
        <v>20</v>
      </c>
    </row>
    <row r="70" spans="1:8">
      <c r="A70" t="s">
        <v>240</v>
      </c>
      <c r="B70" s="43" t="s">
        <v>68</v>
      </c>
      <c r="C70" s="4" t="s">
        <v>296</v>
      </c>
      <c r="D70" s="42">
        <v>34</v>
      </c>
      <c r="E70" s="42">
        <v>19</v>
      </c>
      <c r="F70" s="42">
        <v>19</v>
      </c>
      <c r="G70" s="42">
        <v>21</v>
      </c>
      <c r="H70" s="42">
        <v>11</v>
      </c>
    </row>
    <row r="71" spans="1:8">
      <c r="A71" t="s">
        <v>173</v>
      </c>
      <c r="B71" s="4" t="s">
        <v>68</v>
      </c>
      <c r="C71" s="4" t="s">
        <v>297</v>
      </c>
      <c r="D71" s="42">
        <v>0</v>
      </c>
      <c r="E71" s="42">
        <v>18</v>
      </c>
      <c r="F71" s="42">
        <v>0</v>
      </c>
      <c r="G71" s="42">
        <v>5</v>
      </c>
      <c r="H71" s="42">
        <v>7</v>
      </c>
    </row>
    <row r="72" spans="1:8">
      <c r="A72" t="s">
        <v>176</v>
      </c>
      <c r="B72" s="4" t="s">
        <v>68</v>
      </c>
      <c r="C72" s="4" t="s">
        <v>298</v>
      </c>
      <c r="D72" s="42">
        <v>22</v>
      </c>
      <c r="E72" s="42">
        <v>8</v>
      </c>
      <c r="F72" s="42">
        <v>15</v>
      </c>
      <c r="G72" s="42">
        <v>15</v>
      </c>
      <c r="H72" s="42">
        <v>15</v>
      </c>
    </row>
    <row r="73" spans="1:8">
      <c r="A73" t="s">
        <v>178</v>
      </c>
      <c r="B73" s="44" t="s">
        <v>68</v>
      </c>
      <c r="C73" s="4" t="s">
        <v>299</v>
      </c>
      <c r="D73" s="42">
        <v>21</v>
      </c>
      <c r="E73" s="42">
        <v>19</v>
      </c>
      <c r="F73" s="42">
        <v>20</v>
      </c>
      <c r="G73" s="42">
        <v>18</v>
      </c>
      <c r="H73" s="42">
        <v>19</v>
      </c>
    </row>
    <row r="74" spans="1:8">
      <c r="A74" t="s">
        <v>180</v>
      </c>
      <c r="B74" s="4" t="s">
        <v>68</v>
      </c>
      <c r="C74" s="4" t="s">
        <v>300</v>
      </c>
      <c r="D74" s="42">
        <v>16</v>
      </c>
      <c r="E74" s="42">
        <v>13</v>
      </c>
      <c r="F74" s="42">
        <v>30</v>
      </c>
      <c r="G74" s="42">
        <v>9</v>
      </c>
      <c r="H74" s="42">
        <v>26</v>
      </c>
    </row>
    <row r="75" spans="1:8">
      <c r="A75" t="s">
        <v>182</v>
      </c>
      <c r="B75" s="4" t="s">
        <v>68</v>
      </c>
      <c r="C75" s="4" t="s">
        <v>301</v>
      </c>
      <c r="D75" s="42">
        <v>34</v>
      </c>
      <c r="E75" s="42">
        <v>55</v>
      </c>
      <c r="F75" s="42">
        <v>47</v>
      </c>
      <c r="G75" s="42">
        <v>27</v>
      </c>
      <c r="H75" s="42">
        <v>29</v>
      </c>
    </row>
    <row r="76" spans="1:8">
      <c r="A76" t="s">
        <v>184</v>
      </c>
      <c r="B76" s="4" t="s">
        <v>68</v>
      </c>
      <c r="C76" s="4" t="s">
        <v>302</v>
      </c>
      <c r="D76" s="42">
        <v>22</v>
      </c>
      <c r="E76" s="42">
        <v>28</v>
      </c>
      <c r="F76" s="42">
        <v>35</v>
      </c>
      <c r="G76" s="42">
        <v>25</v>
      </c>
      <c r="H76" s="42">
        <v>21</v>
      </c>
    </row>
    <row r="77" spans="1:8">
      <c r="A77" t="s">
        <v>248</v>
      </c>
      <c r="B77" s="4" t="s">
        <v>68</v>
      </c>
      <c r="C77" s="4" t="s">
        <v>303</v>
      </c>
      <c r="D77" s="42">
        <v>71</v>
      </c>
      <c r="E77" s="42">
        <v>54</v>
      </c>
      <c r="F77" s="42">
        <v>66</v>
      </c>
      <c r="G77" s="42">
        <v>83</v>
      </c>
      <c r="H77" s="42">
        <v>75</v>
      </c>
    </row>
    <row r="78" spans="1:8">
      <c r="A78" t="s">
        <v>63</v>
      </c>
      <c r="B78" s="4" t="s">
        <v>73</v>
      </c>
      <c r="C78" s="4" t="s">
        <v>216</v>
      </c>
      <c r="D78" s="42">
        <v>60</v>
      </c>
      <c r="E78" s="42">
        <v>35</v>
      </c>
      <c r="F78" s="42">
        <v>48</v>
      </c>
      <c r="G78" s="42">
        <v>57</v>
      </c>
      <c r="H78" s="42">
        <v>74</v>
      </c>
    </row>
    <row r="79" spans="1:8">
      <c r="A79" t="s">
        <v>114</v>
      </c>
      <c r="B79" s="4" t="s">
        <v>73</v>
      </c>
      <c r="C79" s="4" t="s">
        <v>304</v>
      </c>
      <c r="D79" s="42">
        <v>60</v>
      </c>
      <c r="E79" s="42">
        <v>35</v>
      </c>
      <c r="F79" s="42">
        <v>48</v>
      </c>
      <c r="G79" s="42">
        <v>57</v>
      </c>
      <c r="H79" s="42">
        <v>74</v>
      </c>
    </row>
    <row r="80" spans="1:8">
      <c r="A80" t="s">
        <v>123</v>
      </c>
      <c r="B80" s="43" t="s">
        <v>73</v>
      </c>
      <c r="C80" s="4" t="s">
        <v>305</v>
      </c>
      <c r="D80" s="42">
        <v>29</v>
      </c>
      <c r="E80" s="42">
        <v>34</v>
      </c>
      <c r="F80" s="42">
        <v>30</v>
      </c>
      <c r="G80" s="42">
        <v>36</v>
      </c>
      <c r="H80" s="42">
        <v>15</v>
      </c>
    </row>
    <row r="81" spans="1:8">
      <c r="A81" t="s">
        <v>128</v>
      </c>
      <c r="B81" s="4" t="s">
        <v>73</v>
      </c>
      <c r="C81" s="4" t="s">
        <v>306</v>
      </c>
      <c r="D81" s="42">
        <v>29</v>
      </c>
      <c r="E81" s="42">
        <v>35</v>
      </c>
      <c r="F81" s="42">
        <v>48</v>
      </c>
      <c r="G81" s="42">
        <v>28</v>
      </c>
      <c r="H81" s="42">
        <v>28</v>
      </c>
    </row>
    <row r="82" spans="1:8">
      <c r="A82" t="s">
        <v>228</v>
      </c>
      <c r="B82" s="4" t="s">
        <v>73</v>
      </c>
      <c r="C82" s="4" t="s">
        <v>307</v>
      </c>
      <c r="D82" s="42">
        <v>29</v>
      </c>
      <c r="E82" s="42">
        <v>35</v>
      </c>
      <c r="F82" s="42">
        <v>48</v>
      </c>
      <c r="G82" s="42">
        <v>28</v>
      </c>
      <c r="H82" s="42">
        <v>28</v>
      </c>
    </row>
    <row r="83" spans="1:8">
      <c r="A83" t="s">
        <v>230</v>
      </c>
      <c r="B83" s="4" t="s">
        <v>73</v>
      </c>
      <c r="C83" s="4" t="s">
        <v>308</v>
      </c>
      <c r="D83" s="42">
        <v>21</v>
      </c>
      <c r="E83" s="42">
        <v>0</v>
      </c>
      <c r="F83" s="42">
        <v>18</v>
      </c>
      <c r="G83" s="42">
        <v>19</v>
      </c>
      <c r="H83" s="42">
        <v>2</v>
      </c>
    </row>
    <row r="84" spans="1:8">
      <c r="A84" t="s">
        <v>146</v>
      </c>
      <c r="B84" s="4" t="s">
        <v>73</v>
      </c>
      <c r="C84" s="4" t="s">
        <v>309</v>
      </c>
      <c r="D84" s="42">
        <v>0</v>
      </c>
      <c r="E84" s="42">
        <v>26</v>
      </c>
      <c r="F84" s="42">
        <v>0</v>
      </c>
      <c r="G84" s="42">
        <v>17</v>
      </c>
      <c r="H84" s="42">
        <v>0</v>
      </c>
    </row>
    <row r="85" spans="1:8">
      <c r="A85" t="s">
        <v>233</v>
      </c>
      <c r="B85" s="4" t="s">
        <v>73</v>
      </c>
      <c r="C85" s="4" t="s">
        <v>310</v>
      </c>
      <c r="D85" s="42">
        <v>0</v>
      </c>
      <c r="E85" s="42">
        <v>11</v>
      </c>
      <c r="F85" s="42">
        <v>0</v>
      </c>
      <c r="G85" s="42">
        <v>0</v>
      </c>
      <c r="H85" s="42">
        <v>0</v>
      </c>
    </row>
    <row r="86" spans="1:8">
      <c r="A86" t="s">
        <v>235</v>
      </c>
      <c r="B86" s="4" t="s">
        <v>73</v>
      </c>
      <c r="C86" s="4" t="s">
        <v>311</v>
      </c>
      <c r="D86" s="42">
        <v>0</v>
      </c>
      <c r="E86" s="42">
        <v>26</v>
      </c>
      <c r="F86" s="42">
        <v>0</v>
      </c>
      <c r="G86" s="42">
        <v>17</v>
      </c>
      <c r="H86" s="42">
        <v>0</v>
      </c>
    </row>
    <row r="87" spans="1:8">
      <c r="A87" t="s">
        <v>159</v>
      </c>
      <c r="B87" s="4" t="s">
        <v>73</v>
      </c>
      <c r="C87" s="4" t="s">
        <v>312</v>
      </c>
      <c r="D87" s="42">
        <v>47</v>
      </c>
      <c r="E87" s="42">
        <v>34</v>
      </c>
      <c r="F87" s="42">
        <v>42</v>
      </c>
      <c r="G87" s="42">
        <v>46</v>
      </c>
      <c r="H87" s="42">
        <v>30</v>
      </c>
    </row>
    <row r="88" spans="1:8">
      <c r="A88" t="s">
        <v>238</v>
      </c>
      <c r="B88" s="43" t="s">
        <v>73</v>
      </c>
      <c r="C88" s="4" t="s">
        <v>313</v>
      </c>
      <c r="D88" s="42">
        <v>47</v>
      </c>
      <c r="E88" s="42">
        <v>30</v>
      </c>
      <c r="F88" s="42">
        <v>42</v>
      </c>
      <c r="G88" s="42">
        <v>46</v>
      </c>
      <c r="H88" s="42">
        <v>30</v>
      </c>
    </row>
    <row r="89" spans="1:8">
      <c r="A89" t="s">
        <v>240</v>
      </c>
      <c r="B89" s="4" t="s">
        <v>73</v>
      </c>
      <c r="C89" s="4" t="s">
        <v>314</v>
      </c>
      <c r="D89" s="42">
        <v>29</v>
      </c>
      <c r="E89" s="42">
        <v>34</v>
      </c>
      <c r="F89" s="42">
        <v>30</v>
      </c>
      <c r="G89" s="42">
        <v>36</v>
      </c>
      <c r="H89" s="42">
        <v>15</v>
      </c>
    </row>
    <row r="90" spans="1:8">
      <c r="A90" t="s">
        <v>173</v>
      </c>
      <c r="B90" s="4" t="s">
        <v>73</v>
      </c>
      <c r="C90" s="4" t="s">
        <v>315</v>
      </c>
      <c r="D90" s="42">
        <v>26</v>
      </c>
      <c r="E90" s="42">
        <v>11</v>
      </c>
      <c r="F90" s="42">
        <v>19</v>
      </c>
      <c r="G90" s="42">
        <v>0</v>
      </c>
      <c r="H90" s="42">
        <v>17</v>
      </c>
    </row>
    <row r="91" spans="1:8">
      <c r="A91" t="s">
        <v>176</v>
      </c>
      <c r="B91" s="44" t="s">
        <v>73</v>
      </c>
      <c r="C91" s="4" t="s">
        <v>316</v>
      </c>
      <c r="D91" s="42">
        <v>14</v>
      </c>
      <c r="E91" s="42">
        <v>21</v>
      </c>
      <c r="F91" s="42">
        <v>27</v>
      </c>
      <c r="G91" s="42">
        <v>14</v>
      </c>
      <c r="H91" s="42">
        <v>14</v>
      </c>
    </row>
    <row r="92" spans="1:8">
      <c r="A92" t="s">
        <v>178</v>
      </c>
      <c r="B92" s="4" t="s">
        <v>73</v>
      </c>
      <c r="C92" s="4" t="s">
        <v>317</v>
      </c>
      <c r="D92" s="42">
        <v>14</v>
      </c>
      <c r="E92" s="42">
        <v>23</v>
      </c>
      <c r="F92" s="42">
        <v>7</v>
      </c>
      <c r="G92" s="42">
        <v>14</v>
      </c>
      <c r="H92" s="42">
        <v>13</v>
      </c>
    </row>
    <row r="93" spans="1:8">
      <c r="A93" t="s">
        <v>180</v>
      </c>
      <c r="B93" s="4" t="s">
        <v>73</v>
      </c>
      <c r="C93" s="4" t="s">
        <v>318</v>
      </c>
      <c r="D93" s="42">
        <v>60</v>
      </c>
      <c r="E93" s="42">
        <v>34</v>
      </c>
      <c r="F93" s="42">
        <v>24</v>
      </c>
      <c r="G93" s="42">
        <v>57</v>
      </c>
      <c r="H93" s="42">
        <v>74</v>
      </c>
    </row>
    <row r="94" spans="1:8">
      <c r="A94" t="s">
        <v>182</v>
      </c>
      <c r="B94" s="4" t="s">
        <v>73</v>
      </c>
      <c r="C94" s="4" t="s">
        <v>319</v>
      </c>
      <c r="D94" s="42">
        <v>3</v>
      </c>
      <c r="E94" s="42">
        <v>0</v>
      </c>
      <c r="F94" s="42">
        <v>2</v>
      </c>
      <c r="G94" s="42">
        <v>0</v>
      </c>
      <c r="H94" s="42">
        <v>0</v>
      </c>
    </row>
    <row r="95" spans="1:8">
      <c r="A95" t="s">
        <v>184</v>
      </c>
      <c r="B95" s="4" t="s">
        <v>73</v>
      </c>
      <c r="C95" s="4" t="s">
        <v>320</v>
      </c>
      <c r="D95" s="42">
        <v>8</v>
      </c>
      <c r="E95" s="42">
        <v>27</v>
      </c>
      <c r="F95" s="42">
        <v>7</v>
      </c>
      <c r="G95" s="42">
        <v>17</v>
      </c>
      <c r="H95" s="42">
        <v>6</v>
      </c>
    </row>
    <row r="96" spans="1:8">
      <c r="A96" t="s">
        <v>248</v>
      </c>
      <c r="B96" s="4" t="s">
        <v>73</v>
      </c>
      <c r="C96" s="4" t="s">
        <v>321</v>
      </c>
      <c r="D96" s="42">
        <v>27</v>
      </c>
      <c r="E96" s="42">
        <v>31</v>
      </c>
      <c r="F96" s="42">
        <v>31</v>
      </c>
      <c r="G96" s="42">
        <v>29</v>
      </c>
      <c r="H96" s="42">
        <v>40</v>
      </c>
    </row>
    <row r="97" spans="1:8">
      <c r="A97" t="s">
        <v>63</v>
      </c>
      <c r="B97" s="4" t="s">
        <v>57</v>
      </c>
      <c r="C97" s="4" t="s">
        <v>203</v>
      </c>
      <c r="D97" s="42">
        <v>83</v>
      </c>
      <c r="E97" s="42">
        <v>88</v>
      </c>
      <c r="F97" s="42">
        <v>145</v>
      </c>
      <c r="G97" s="42">
        <v>84</v>
      </c>
      <c r="H97" s="42">
        <v>176</v>
      </c>
    </row>
    <row r="98" spans="1:8">
      <c r="A98" t="s">
        <v>114</v>
      </c>
      <c r="B98" s="43" t="s">
        <v>57</v>
      </c>
      <c r="C98" s="4" t="s">
        <v>322</v>
      </c>
      <c r="D98" s="42">
        <v>83</v>
      </c>
      <c r="E98" s="42">
        <v>88</v>
      </c>
      <c r="F98" s="42">
        <v>145</v>
      </c>
      <c r="G98" s="42">
        <v>84</v>
      </c>
      <c r="H98" s="42">
        <v>176</v>
      </c>
    </row>
    <row r="99" spans="1:8">
      <c r="A99" t="s">
        <v>123</v>
      </c>
      <c r="B99" s="4" t="s">
        <v>57</v>
      </c>
      <c r="C99" s="4" t="s">
        <v>323</v>
      </c>
      <c r="D99" s="42">
        <v>40</v>
      </c>
      <c r="E99" s="42">
        <v>43</v>
      </c>
      <c r="F99" s="42">
        <v>63</v>
      </c>
      <c r="G99" s="42">
        <v>49</v>
      </c>
      <c r="H99" s="42">
        <v>51</v>
      </c>
    </row>
    <row r="100" spans="1:8">
      <c r="A100" t="s">
        <v>128</v>
      </c>
      <c r="B100" s="4" t="s">
        <v>57</v>
      </c>
      <c r="C100" s="4" t="s">
        <v>324</v>
      </c>
      <c r="D100" s="42">
        <v>48</v>
      </c>
      <c r="E100" s="42">
        <v>42</v>
      </c>
      <c r="F100" s="42">
        <v>36</v>
      </c>
      <c r="G100" s="42">
        <v>49</v>
      </c>
      <c r="H100" s="42">
        <v>51</v>
      </c>
    </row>
    <row r="101" spans="1:8">
      <c r="A101" t="s">
        <v>228</v>
      </c>
      <c r="B101" s="4" t="s">
        <v>57</v>
      </c>
      <c r="C101" s="4" t="s">
        <v>325</v>
      </c>
      <c r="D101" s="42">
        <v>48</v>
      </c>
      <c r="E101" s="42">
        <v>42</v>
      </c>
      <c r="F101" s="42">
        <v>30</v>
      </c>
      <c r="G101" s="42">
        <v>40</v>
      </c>
      <c r="H101" s="42">
        <v>38</v>
      </c>
    </row>
    <row r="102" spans="1:8">
      <c r="A102" t="s">
        <v>230</v>
      </c>
      <c r="B102" s="4" t="s">
        <v>57</v>
      </c>
      <c r="C102" s="4" t="s">
        <v>326</v>
      </c>
      <c r="D102" s="42">
        <v>39</v>
      </c>
      <c r="E102" s="42">
        <v>30</v>
      </c>
      <c r="F102" s="42">
        <v>36</v>
      </c>
      <c r="G102" s="42">
        <v>49</v>
      </c>
      <c r="H102" s="42">
        <v>51</v>
      </c>
    </row>
    <row r="103" spans="1:8">
      <c r="A103" t="s">
        <v>146</v>
      </c>
      <c r="B103" s="4" t="s">
        <v>57</v>
      </c>
      <c r="C103" s="4" t="s">
        <v>327</v>
      </c>
      <c r="D103" s="42">
        <v>26</v>
      </c>
      <c r="E103" s="42">
        <v>20</v>
      </c>
      <c r="F103" s="42">
        <v>63</v>
      </c>
      <c r="G103" s="42">
        <v>20</v>
      </c>
      <c r="H103" s="42">
        <v>19</v>
      </c>
    </row>
    <row r="104" spans="1:8">
      <c r="A104" t="s">
        <v>233</v>
      </c>
      <c r="B104" s="4" t="s">
        <v>57</v>
      </c>
      <c r="C104" s="4" t="s">
        <v>328</v>
      </c>
      <c r="D104" s="42">
        <v>26</v>
      </c>
      <c r="E104" s="42">
        <v>20</v>
      </c>
      <c r="F104" s="42">
        <v>20</v>
      </c>
      <c r="G104" s="42">
        <v>20</v>
      </c>
      <c r="H104" s="42">
        <v>19</v>
      </c>
    </row>
    <row r="105" spans="1:8">
      <c r="A105" t="s">
        <v>235</v>
      </c>
      <c r="B105" s="4" t="s">
        <v>57</v>
      </c>
      <c r="C105" s="4" t="s">
        <v>329</v>
      </c>
      <c r="D105" s="42">
        <v>0</v>
      </c>
      <c r="E105" s="42">
        <v>0</v>
      </c>
      <c r="F105" s="42">
        <v>63</v>
      </c>
      <c r="G105" s="42">
        <v>0</v>
      </c>
      <c r="H105" s="42">
        <v>0</v>
      </c>
    </row>
    <row r="106" spans="1:8">
      <c r="A106" t="s">
        <v>159</v>
      </c>
      <c r="B106" s="43" t="s">
        <v>57</v>
      </c>
      <c r="C106" s="4" t="s">
        <v>330</v>
      </c>
      <c r="D106" s="42">
        <v>40</v>
      </c>
      <c r="E106" s="42">
        <v>78</v>
      </c>
      <c r="F106" s="42">
        <v>145</v>
      </c>
      <c r="G106" s="42">
        <v>42</v>
      </c>
      <c r="H106" s="42">
        <v>48</v>
      </c>
    </row>
    <row r="107" spans="1:8">
      <c r="A107" t="s">
        <v>238</v>
      </c>
      <c r="B107" s="4" t="s">
        <v>57</v>
      </c>
      <c r="C107" s="4" t="s">
        <v>331</v>
      </c>
      <c r="D107" s="42">
        <v>29</v>
      </c>
      <c r="E107" s="42">
        <v>78</v>
      </c>
      <c r="F107" s="42">
        <v>145</v>
      </c>
      <c r="G107" s="42">
        <v>42</v>
      </c>
      <c r="H107" s="42">
        <v>41</v>
      </c>
    </row>
    <row r="108" spans="1:8">
      <c r="A108" t="s">
        <v>240</v>
      </c>
      <c r="B108" s="4" t="s">
        <v>57</v>
      </c>
      <c r="C108" s="4" t="s">
        <v>332</v>
      </c>
      <c r="D108" s="42">
        <v>40</v>
      </c>
      <c r="E108" s="42">
        <v>43</v>
      </c>
      <c r="F108" s="42">
        <v>19</v>
      </c>
      <c r="G108" s="42">
        <v>27</v>
      </c>
      <c r="H108" s="42">
        <v>48</v>
      </c>
    </row>
    <row r="109" spans="1:8">
      <c r="A109" t="s">
        <v>173</v>
      </c>
      <c r="B109" s="44" t="s">
        <v>57</v>
      </c>
      <c r="C109" s="4" t="s">
        <v>333</v>
      </c>
      <c r="D109" s="42">
        <v>34</v>
      </c>
      <c r="E109" s="42">
        <v>28</v>
      </c>
      <c r="F109" s="42">
        <v>32</v>
      </c>
      <c r="G109" s="42">
        <v>27</v>
      </c>
      <c r="H109" s="42">
        <v>27</v>
      </c>
    </row>
    <row r="110" spans="1:8">
      <c r="A110" t="s">
        <v>176</v>
      </c>
      <c r="B110" s="4" t="s">
        <v>57</v>
      </c>
      <c r="C110" s="4" t="s">
        <v>334</v>
      </c>
      <c r="D110" s="42">
        <v>36</v>
      </c>
      <c r="E110" s="42">
        <v>36</v>
      </c>
      <c r="F110" s="42">
        <v>37</v>
      </c>
      <c r="G110" s="42">
        <v>69</v>
      </c>
      <c r="H110" s="42">
        <v>34</v>
      </c>
    </row>
    <row r="111" spans="1:8">
      <c r="A111" t="s">
        <v>178</v>
      </c>
      <c r="B111" s="4" t="s">
        <v>57</v>
      </c>
      <c r="C111" s="4" t="s">
        <v>335</v>
      </c>
      <c r="D111" s="42">
        <v>29</v>
      </c>
      <c r="E111" s="42">
        <v>26</v>
      </c>
      <c r="F111" s="42">
        <v>29</v>
      </c>
      <c r="G111" s="42">
        <v>38</v>
      </c>
      <c r="H111" s="42">
        <v>29</v>
      </c>
    </row>
    <row r="112" spans="1:8">
      <c r="A112" t="s">
        <v>180</v>
      </c>
      <c r="B112" s="4" t="s">
        <v>57</v>
      </c>
      <c r="C112" s="4" t="s">
        <v>336</v>
      </c>
      <c r="D112" s="42">
        <v>22</v>
      </c>
      <c r="E112" s="42">
        <v>22</v>
      </c>
      <c r="F112" s="42">
        <v>25</v>
      </c>
      <c r="G112" s="42">
        <v>43</v>
      </c>
      <c r="H112" s="42">
        <v>24</v>
      </c>
    </row>
    <row r="113" spans="1:8">
      <c r="A113" t="s">
        <v>182</v>
      </c>
      <c r="B113" s="4" t="s">
        <v>57</v>
      </c>
      <c r="C113" s="4" t="s">
        <v>337</v>
      </c>
      <c r="D113" s="42">
        <v>19</v>
      </c>
      <c r="E113" s="42">
        <v>29</v>
      </c>
      <c r="F113" s="42">
        <v>26</v>
      </c>
      <c r="G113" s="42">
        <v>26</v>
      </c>
      <c r="H113" s="42">
        <v>20</v>
      </c>
    </row>
    <row r="114" spans="1:8">
      <c r="A114" t="s">
        <v>184</v>
      </c>
      <c r="B114" s="4" t="s">
        <v>57</v>
      </c>
      <c r="C114" s="4" t="s">
        <v>338</v>
      </c>
      <c r="D114" s="42">
        <v>27</v>
      </c>
      <c r="E114" s="42">
        <v>36</v>
      </c>
      <c r="F114" s="42">
        <v>26</v>
      </c>
      <c r="G114" s="42">
        <v>36</v>
      </c>
      <c r="H114" s="42">
        <v>47</v>
      </c>
    </row>
    <row r="115" spans="1:8">
      <c r="A115" t="s">
        <v>248</v>
      </c>
      <c r="B115" s="4" t="s">
        <v>57</v>
      </c>
      <c r="C115" s="4" t="s">
        <v>339</v>
      </c>
      <c r="D115" s="42">
        <v>83</v>
      </c>
      <c r="E115" s="42">
        <v>88</v>
      </c>
      <c r="F115" s="42">
        <v>55</v>
      </c>
      <c r="G115" s="42">
        <v>84</v>
      </c>
      <c r="H115" s="42">
        <v>176</v>
      </c>
    </row>
    <row r="116" spans="1:8">
      <c r="A116" t="s">
        <v>63</v>
      </c>
      <c r="B116" s="45" t="s">
        <v>74</v>
      </c>
      <c r="C116" s="4" t="s">
        <v>217</v>
      </c>
      <c r="D116" s="42">
        <v>168</v>
      </c>
      <c r="E116" s="42">
        <v>118</v>
      </c>
      <c r="F116" s="42">
        <v>115</v>
      </c>
      <c r="G116" s="42">
        <v>138</v>
      </c>
      <c r="H116" s="42">
        <v>162</v>
      </c>
    </row>
    <row r="117" spans="1:8">
      <c r="A117" t="s">
        <v>114</v>
      </c>
      <c r="B117" s="46" t="s">
        <v>74</v>
      </c>
      <c r="C117" s="4" t="s">
        <v>340</v>
      </c>
      <c r="D117" s="42">
        <v>168</v>
      </c>
      <c r="E117" s="42">
        <v>118</v>
      </c>
      <c r="F117" s="42">
        <v>115</v>
      </c>
      <c r="G117" s="42">
        <v>138</v>
      </c>
      <c r="H117" s="42">
        <v>162</v>
      </c>
    </row>
    <row r="118" spans="1:8">
      <c r="A118" t="s">
        <v>123</v>
      </c>
      <c r="B118" s="46" t="s">
        <v>74</v>
      </c>
      <c r="C118" s="4" t="s">
        <v>341</v>
      </c>
      <c r="D118" s="42">
        <v>71</v>
      </c>
      <c r="E118" s="42">
        <v>53</v>
      </c>
      <c r="F118" s="42">
        <v>46</v>
      </c>
      <c r="G118" s="42">
        <v>83</v>
      </c>
      <c r="H118" s="42">
        <v>59</v>
      </c>
    </row>
    <row r="119" spans="1:8">
      <c r="A119" t="s">
        <v>128</v>
      </c>
      <c r="B119" s="46" t="s">
        <v>74</v>
      </c>
      <c r="C119" s="4" t="s">
        <v>342</v>
      </c>
      <c r="D119" s="42">
        <v>71</v>
      </c>
      <c r="E119" s="42">
        <v>53</v>
      </c>
      <c r="F119" s="42">
        <v>52</v>
      </c>
      <c r="G119" s="42">
        <v>61</v>
      </c>
      <c r="H119" s="42">
        <v>59</v>
      </c>
    </row>
    <row r="120" spans="1:8">
      <c r="A120" t="s">
        <v>228</v>
      </c>
      <c r="B120" s="46" t="s">
        <v>74</v>
      </c>
      <c r="C120" s="4" t="s">
        <v>343</v>
      </c>
      <c r="D120" s="42">
        <v>71</v>
      </c>
      <c r="E120" s="42">
        <v>47</v>
      </c>
      <c r="F120" s="42">
        <v>52</v>
      </c>
      <c r="G120" s="42">
        <v>61</v>
      </c>
      <c r="H120" s="42">
        <v>53</v>
      </c>
    </row>
    <row r="121" spans="1:8">
      <c r="A121" t="s">
        <v>230</v>
      </c>
      <c r="B121" s="46" t="s">
        <v>74</v>
      </c>
      <c r="C121" s="4" t="s">
        <v>344</v>
      </c>
      <c r="D121" s="42">
        <v>71</v>
      </c>
      <c r="E121" s="42">
        <v>53</v>
      </c>
      <c r="F121" s="42">
        <v>46</v>
      </c>
      <c r="G121" s="42">
        <v>57</v>
      </c>
      <c r="H121" s="42">
        <v>59</v>
      </c>
    </row>
    <row r="122" spans="1:8">
      <c r="A122" t="s">
        <v>146</v>
      </c>
      <c r="B122" s="46" t="s">
        <v>74</v>
      </c>
      <c r="C122" s="4" t="s">
        <v>345</v>
      </c>
      <c r="D122" s="42">
        <v>27</v>
      </c>
      <c r="E122" s="42">
        <v>31</v>
      </c>
      <c r="F122" s="42">
        <v>34</v>
      </c>
      <c r="G122" s="42">
        <v>30</v>
      </c>
      <c r="H122" s="42">
        <v>30</v>
      </c>
    </row>
    <row r="123" spans="1:8">
      <c r="A123" t="s">
        <v>233</v>
      </c>
      <c r="B123" s="46" t="s">
        <v>74</v>
      </c>
      <c r="C123" s="4" t="s">
        <v>346</v>
      </c>
      <c r="D123" s="42">
        <v>27</v>
      </c>
      <c r="E123" s="42">
        <v>31</v>
      </c>
      <c r="F123" s="42">
        <v>34</v>
      </c>
      <c r="G123" s="42">
        <v>30</v>
      </c>
      <c r="H123" s="42">
        <v>30</v>
      </c>
    </row>
    <row r="124" spans="1:8">
      <c r="A124" t="s">
        <v>235</v>
      </c>
      <c r="B124" s="45" t="s">
        <v>74</v>
      </c>
      <c r="C124" s="4" t="s">
        <v>347</v>
      </c>
      <c r="D124" s="42">
        <v>24</v>
      </c>
      <c r="E124" s="42">
        <v>26</v>
      </c>
      <c r="F124" s="42">
        <v>24</v>
      </c>
      <c r="G124" s="42">
        <v>24</v>
      </c>
      <c r="H124" s="42">
        <v>20</v>
      </c>
    </row>
    <row r="125" spans="1:8">
      <c r="A125" t="s">
        <v>159</v>
      </c>
      <c r="B125" s="46" t="s">
        <v>74</v>
      </c>
      <c r="C125" s="4" t="s">
        <v>348</v>
      </c>
      <c r="D125" s="42">
        <v>37</v>
      </c>
      <c r="E125" s="42">
        <v>66</v>
      </c>
      <c r="F125" s="42">
        <v>62</v>
      </c>
      <c r="G125" s="42">
        <v>83</v>
      </c>
      <c r="H125" s="42">
        <v>37</v>
      </c>
    </row>
    <row r="126" spans="1:8">
      <c r="A126" t="s">
        <v>238</v>
      </c>
      <c r="B126" s="46" t="s">
        <v>74</v>
      </c>
      <c r="C126" s="4" t="s">
        <v>349</v>
      </c>
      <c r="D126" s="42">
        <v>37</v>
      </c>
      <c r="E126" s="42">
        <v>66</v>
      </c>
      <c r="F126" s="42">
        <v>62</v>
      </c>
      <c r="G126" s="42">
        <v>72</v>
      </c>
      <c r="H126" s="42">
        <v>37</v>
      </c>
    </row>
    <row r="127" spans="1:8">
      <c r="A127" t="s">
        <v>240</v>
      </c>
      <c r="B127" s="1" t="s">
        <v>74</v>
      </c>
      <c r="C127" s="4" t="s">
        <v>350</v>
      </c>
      <c r="D127" s="42">
        <v>27</v>
      </c>
      <c r="E127" s="42">
        <v>47</v>
      </c>
      <c r="F127" s="42">
        <v>46</v>
      </c>
      <c r="G127" s="42">
        <v>83</v>
      </c>
      <c r="H127" s="42">
        <v>33</v>
      </c>
    </row>
    <row r="128" spans="1:8">
      <c r="A128" t="s">
        <v>173</v>
      </c>
      <c r="B128" s="46" t="s">
        <v>74</v>
      </c>
      <c r="C128" s="4" t="s">
        <v>351</v>
      </c>
      <c r="D128" s="42">
        <v>39</v>
      </c>
      <c r="E128" s="42">
        <v>34</v>
      </c>
      <c r="F128" s="42">
        <v>59</v>
      </c>
      <c r="G128" s="42">
        <v>60</v>
      </c>
      <c r="H128" s="42">
        <v>87</v>
      </c>
    </row>
    <row r="129" spans="1:8">
      <c r="A129" t="s">
        <v>176</v>
      </c>
      <c r="B129" s="46" t="s">
        <v>74</v>
      </c>
      <c r="C129" s="4" t="s">
        <v>352</v>
      </c>
      <c r="D129" s="42">
        <v>31</v>
      </c>
      <c r="E129" s="42">
        <v>31</v>
      </c>
      <c r="F129" s="42">
        <v>34</v>
      </c>
      <c r="G129" s="42">
        <v>31</v>
      </c>
      <c r="H129" s="42">
        <v>33</v>
      </c>
    </row>
    <row r="130" spans="1:8">
      <c r="A130" t="s">
        <v>178</v>
      </c>
      <c r="B130" s="46" t="s">
        <v>74</v>
      </c>
      <c r="C130" s="4" t="s">
        <v>353</v>
      </c>
      <c r="D130" s="42">
        <v>23</v>
      </c>
      <c r="E130" s="42">
        <v>27</v>
      </c>
      <c r="F130" s="42">
        <v>45</v>
      </c>
      <c r="G130" s="42">
        <v>35</v>
      </c>
      <c r="H130" s="42">
        <v>31</v>
      </c>
    </row>
    <row r="131" spans="1:8">
      <c r="A131" t="s">
        <v>180</v>
      </c>
      <c r="B131" s="46" t="s">
        <v>74</v>
      </c>
      <c r="C131" s="4" t="s">
        <v>354</v>
      </c>
      <c r="D131" s="42">
        <v>31</v>
      </c>
      <c r="E131" s="42">
        <v>90</v>
      </c>
      <c r="F131" s="42">
        <v>53</v>
      </c>
      <c r="G131" s="42">
        <v>55</v>
      </c>
      <c r="H131" s="42">
        <v>57</v>
      </c>
    </row>
    <row r="132" spans="1:8">
      <c r="A132" t="s">
        <v>182</v>
      </c>
      <c r="B132" s="46" t="s">
        <v>74</v>
      </c>
      <c r="C132" s="4" t="s">
        <v>355</v>
      </c>
      <c r="D132" s="42">
        <v>27</v>
      </c>
      <c r="E132" s="42">
        <v>29</v>
      </c>
      <c r="F132" s="42">
        <v>31</v>
      </c>
      <c r="G132" s="42">
        <v>26</v>
      </c>
      <c r="H132" s="42">
        <v>29</v>
      </c>
    </row>
    <row r="133" spans="1:8">
      <c r="A133" t="s">
        <v>184</v>
      </c>
      <c r="B133" s="46" t="s">
        <v>74</v>
      </c>
      <c r="C133" s="4" t="s">
        <v>356</v>
      </c>
      <c r="D133" s="42">
        <v>168</v>
      </c>
      <c r="E133" s="42">
        <v>54</v>
      </c>
      <c r="F133" s="42">
        <v>49</v>
      </c>
      <c r="G133" s="42">
        <v>84</v>
      </c>
      <c r="H133" s="42">
        <v>72</v>
      </c>
    </row>
    <row r="134" spans="1:8">
      <c r="A134" t="s">
        <v>248</v>
      </c>
      <c r="B134" s="45" t="s">
        <v>74</v>
      </c>
      <c r="C134" s="4" t="s">
        <v>357</v>
      </c>
      <c r="D134" s="42">
        <v>75</v>
      </c>
      <c r="E134" s="42">
        <v>118</v>
      </c>
      <c r="F134" s="42">
        <v>115</v>
      </c>
      <c r="G134" s="42">
        <v>138</v>
      </c>
      <c r="H134" s="42">
        <v>162</v>
      </c>
    </row>
    <row r="135" spans="1:8">
      <c r="A135" t="s">
        <v>63</v>
      </c>
      <c r="B135" s="4" t="s">
        <v>58</v>
      </c>
      <c r="C135" s="4" t="s">
        <v>204</v>
      </c>
      <c r="D135" s="42">
        <v>112</v>
      </c>
      <c r="E135" s="42">
        <v>86</v>
      </c>
      <c r="F135" s="42">
        <v>67</v>
      </c>
      <c r="G135" s="42">
        <v>98</v>
      </c>
      <c r="H135" s="42">
        <v>98</v>
      </c>
    </row>
    <row r="136" spans="1:8">
      <c r="A136" t="s">
        <v>114</v>
      </c>
      <c r="B136" s="4" t="s">
        <v>58</v>
      </c>
      <c r="C136" s="4" t="s">
        <v>358</v>
      </c>
      <c r="D136" s="42">
        <v>112</v>
      </c>
      <c r="E136" s="42">
        <v>86</v>
      </c>
      <c r="F136" s="42">
        <v>67</v>
      </c>
      <c r="G136" s="42">
        <v>98</v>
      </c>
      <c r="H136" s="42">
        <v>98</v>
      </c>
    </row>
    <row r="137" spans="1:8">
      <c r="A137" t="s">
        <v>123</v>
      </c>
      <c r="B137" s="4" t="s">
        <v>58</v>
      </c>
      <c r="C137" s="4" t="s">
        <v>359</v>
      </c>
      <c r="D137" s="42">
        <v>36</v>
      </c>
      <c r="E137" s="42">
        <v>35</v>
      </c>
      <c r="F137" s="42">
        <v>31</v>
      </c>
      <c r="G137" s="42">
        <v>30</v>
      </c>
      <c r="H137" s="42">
        <v>28</v>
      </c>
    </row>
    <row r="138" spans="1:8">
      <c r="A138" t="s">
        <v>128</v>
      </c>
      <c r="B138" s="4" t="s">
        <v>58</v>
      </c>
      <c r="C138" s="4" t="s">
        <v>360</v>
      </c>
      <c r="D138" s="42">
        <v>31</v>
      </c>
      <c r="E138" s="42">
        <v>29</v>
      </c>
      <c r="F138" s="42">
        <v>34</v>
      </c>
      <c r="G138" s="42">
        <v>32</v>
      </c>
      <c r="H138" s="42">
        <v>31</v>
      </c>
    </row>
    <row r="139" spans="1:8">
      <c r="A139" t="s">
        <v>228</v>
      </c>
      <c r="B139" s="4" t="s">
        <v>58</v>
      </c>
      <c r="C139" s="4" t="s">
        <v>361</v>
      </c>
      <c r="D139" s="42">
        <v>31</v>
      </c>
      <c r="E139" s="42">
        <v>27</v>
      </c>
      <c r="F139" s="42">
        <v>34</v>
      </c>
      <c r="G139" s="42">
        <v>32</v>
      </c>
      <c r="H139" s="42">
        <v>31</v>
      </c>
    </row>
    <row r="140" spans="1:8">
      <c r="A140" t="s">
        <v>230</v>
      </c>
      <c r="B140" s="4" t="s">
        <v>58</v>
      </c>
      <c r="C140" s="4" t="s">
        <v>362</v>
      </c>
      <c r="D140" s="42">
        <v>30</v>
      </c>
      <c r="E140" s="42">
        <v>29</v>
      </c>
      <c r="F140" s="42">
        <v>28</v>
      </c>
      <c r="G140" s="42">
        <v>30</v>
      </c>
      <c r="H140" s="42">
        <v>28</v>
      </c>
    </row>
    <row r="141" spans="1:8">
      <c r="A141" t="s">
        <v>146</v>
      </c>
      <c r="B141" s="4" t="s">
        <v>58</v>
      </c>
      <c r="C141" s="4" t="s">
        <v>363</v>
      </c>
      <c r="D141" s="42">
        <v>11</v>
      </c>
      <c r="E141" s="42">
        <v>0</v>
      </c>
      <c r="F141" s="42">
        <v>0</v>
      </c>
      <c r="G141" s="42">
        <v>27</v>
      </c>
      <c r="H141" s="42">
        <v>8</v>
      </c>
    </row>
    <row r="142" spans="1:8">
      <c r="A142" t="s">
        <v>233</v>
      </c>
      <c r="B142" s="43" t="s">
        <v>58</v>
      </c>
      <c r="C142" s="4" t="s">
        <v>364</v>
      </c>
      <c r="D142" s="42">
        <v>11</v>
      </c>
      <c r="E142" s="42">
        <v>0</v>
      </c>
      <c r="F142" s="42">
        <v>0</v>
      </c>
      <c r="G142" s="42">
        <v>27</v>
      </c>
      <c r="H142" s="42">
        <v>8</v>
      </c>
    </row>
    <row r="143" spans="1:8">
      <c r="A143" t="s">
        <v>235</v>
      </c>
      <c r="B143" s="4" t="s">
        <v>58</v>
      </c>
      <c r="C143" s="4" t="s">
        <v>365</v>
      </c>
      <c r="D143" s="42">
        <v>0</v>
      </c>
      <c r="E143" s="42">
        <v>0</v>
      </c>
      <c r="F143" s="42">
        <v>0</v>
      </c>
      <c r="G143" s="42">
        <v>0</v>
      </c>
      <c r="H143" s="42">
        <v>0</v>
      </c>
    </row>
    <row r="144" spans="1:8">
      <c r="A144" t="s">
        <v>159</v>
      </c>
      <c r="B144" s="4" t="s">
        <v>58</v>
      </c>
      <c r="C144" s="4" t="s">
        <v>366</v>
      </c>
      <c r="D144" s="42">
        <v>39</v>
      </c>
      <c r="E144" s="42">
        <v>42</v>
      </c>
      <c r="F144" s="42">
        <v>38</v>
      </c>
      <c r="G144" s="42">
        <v>33</v>
      </c>
      <c r="H144" s="42">
        <v>51</v>
      </c>
    </row>
    <row r="145" spans="1:8">
      <c r="A145" t="s">
        <v>238</v>
      </c>
      <c r="B145" s="44" t="s">
        <v>58</v>
      </c>
      <c r="C145" s="4" t="s">
        <v>367</v>
      </c>
      <c r="D145" s="42">
        <v>39</v>
      </c>
      <c r="E145" s="42">
        <v>42</v>
      </c>
      <c r="F145" s="42">
        <v>38</v>
      </c>
      <c r="G145" s="42">
        <v>33</v>
      </c>
      <c r="H145" s="42">
        <v>51</v>
      </c>
    </row>
    <row r="146" spans="1:8">
      <c r="A146" t="s">
        <v>240</v>
      </c>
      <c r="B146" s="4" t="s">
        <v>58</v>
      </c>
      <c r="C146" s="4" t="s">
        <v>368</v>
      </c>
      <c r="D146" s="42">
        <v>36</v>
      </c>
      <c r="E146" s="42">
        <v>35</v>
      </c>
      <c r="F146" s="42">
        <v>31</v>
      </c>
      <c r="G146" s="42">
        <v>27</v>
      </c>
      <c r="H146" s="42">
        <v>22</v>
      </c>
    </row>
    <row r="147" spans="1:8">
      <c r="A147" t="s">
        <v>173</v>
      </c>
      <c r="B147" s="4" t="s">
        <v>58</v>
      </c>
      <c r="C147" s="4" t="s">
        <v>369</v>
      </c>
      <c r="D147" s="42">
        <v>26</v>
      </c>
      <c r="E147" s="42">
        <v>28</v>
      </c>
      <c r="F147" s="42">
        <v>26</v>
      </c>
      <c r="G147" s="42">
        <v>26</v>
      </c>
      <c r="H147" s="42">
        <v>98</v>
      </c>
    </row>
    <row r="148" spans="1:8">
      <c r="A148" t="s">
        <v>176</v>
      </c>
      <c r="B148" s="4" t="s">
        <v>58</v>
      </c>
      <c r="C148" s="4" t="s">
        <v>370</v>
      </c>
      <c r="D148" s="42">
        <v>26</v>
      </c>
      <c r="E148" s="42">
        <v>29</v>
      </c>
      <c r="F148" s="42">
        <v>33</v>
      </c>
      <c r="G148" s="42">
        <v>26</v>
      </c>
      <c r="H148" s="42">
        <v>28</v>
      </c>
    </row>
    <row r="149" spans="1:8">
      <c r="A149" t="s">
        <v>178</v>
      </c>
      <c r="B149" s="4" t="s">
        <v>58</v>
      </c>
      <c r="C149" s="4" t="s">
        <v>371</v>
      </c>
      <c r="D149" s="42">
        <v>26</v>
      </c>
      <c r="E149" s="42">
        <v>7</v>
      </c>
      <c r="F149" s="42">
        <v>14</v>
      </c>
      <c r="G149" s="42">
        <v>14</v>
      </c>
      <c r="H149" s="42">
        <v>22</v>
      </c>
    </row>
    <row r="150" spans="1:8">
      <c r="A150" t="s">
        <v>180</v>
      </c>
      <c r="B150" s="4" t="s">
        <v>58</v>
      </c>
      <c r="C150" s="4" t="s">
        <v>372</v>
      </c>
      <c r="D150" s="42">
        <v>29</v>
      </c>
      <c r="E150" s="42">
        <v>42</v>
      </c>
      <c r="F150" s="42">
        <v>30</v>
      </c>
      <c r="G150" s="42">
        <v>23</v>
      </c>
      <c r="H150" s="42">
        <v>41</v>
      </c>
    </row>
    <row r="151" spans="1:8">
      <c r="A151" t="s">
        <v>182</v>
      </c>
      <c r="B151" s="4" t="s">
        <v>58</v>
      </c>
      <c r="C151" s="4" t="s">
        <v>373</v>
      </c>
      <c r="D151" s="42">
        <v>7</v>
      </c>
      <c r="E151" s="42">
        <v>26</v>
      </c>
      <c r="F151" s="42">
        <v>24</v>
      </c>
      <c r="G151" s="42">
        <v>7</v>
      </c>
      <c r="H151" s="42">
        <v>15</v>
      </c>
    </row>
    <row r="152" spans="1:8">
      <c r="A152" t="s">
        <v>184</v>
      </c>
      <c r="B152" s="43" t="s">
        <v>58</v>
      </c>
      <c r="C152" s="4" t="s">
        <v>374</v>
      </c>
      <c r="D152" s="42">
        <v>26</v>
      </c>
      <c r="E152" s="42">
        <v>86</v>
      </c>
      <c r="F152" s="42">
        <v>47</v>
      </c>
      <c r="G152" s="42">
        <v>31</v>
      </c>
      <c r="H152" s="42">
        <v>26</v>
      </c>
    </row>
    <row r="153" spans="1:8">
      <c r="A153" t="s">
        <v>248</v>
      </c>
      <c r="B153" s="4" t="s">
        <v>58</v>
      </c>
      <c r="C153" s="4" t="s">
        <v>375</v>
      </c>
      <c r="D153" s="42">
        <v>112</v>
      </c>
      <c r="E153" s="42">
        <v>60</v>
      </c>
      <c r="F153" s="42">
        <v>67</v>
      </c>
      <c r="G153" s="42">
        <v>98</v>
      </c>
      <c r="H153" s="42">
        <v>90</v>
      </c>
    </row>
    <row r="154" spans="1:8">
      <c r="A154" t="s">
        <v>63</v>
      </c>
      <c r="B154" s="4" t="s">
        <v>75</v>
      </c>
      <c r="C154" s="4" t="s">
        <v>218</v>
      </c>
      <c r="D154" s="42">
        <v>70</v>
      </c>
      <c r="E154" s="42">
        <v>65</v>
      </c>
      <c r="F154" s="42">
        <v>90</v>
      </c>
      <c r="G154" s="42">
        <v>81</v>
      </c>
      <c r="H154" s="42">
        <v>75</v>
      </c>
    </row>
    <row r="155" spans="1:8">
      <c r="A155" t="s">
        <v>114</v>
      </c>
      <c r="B155" s="4" t="s">
        <v>75</v>
      </c>
      <c r="C155" s="4" t="s">
        <v>376</v>
      </c>
      <c r="D155" s="42">
        <v>70</v>
      </c>
      <c r="E155" s="42">
        <v>65</v>
      </c>
      <c r="F155" s="42">
        <v>90</v>
      </c>
      <c r="G155" s="42">
        <v>81</v>
      </c>
      <c r="H155" s="42">
        <v>75</v>
      </c>
    </row>
    <row r="156" spans="1:8">
      <c r="A156" t="s">
        <v>123</v>
      </c>
      <c r="B156" s="4" t="s">
        <v>75</v>
      </c>
      <c r="C156" s="4" t="s">
        <v>377</v>
      </c>
      <c r="D156" s="42">
        <v>34</v>
      </c>
      <c r="E156" s="42">
        <v>23</v>
      </c>
      <c r="F156" s="42">
        <v>33</v>
      </c>
      <c r="G156" s="42">
        <v>29</v>
      </c>
      <c r="H156" s="42">
        <v>31</v>
      </c>
    </row>
    <row r="157" spans="1:8">
      <c r="A157" t="s">
        <v>128</v>
      </c>
      <c r="B157" s="4" t="s">
        <v>75</v>
      </c>
      <c r="C157" s="4" t="s">
        <v>378</v>
      </c>
      <c r="D157" s="42">
        <v>31</v>
      </c>
      <c r="E157" s="42">
        <v>37</v>
      </c>
      <c r="F157" s="42">
        <v>30</v>
      </c>
      <c r="G157" s="42">
        <v>34</v>
      </c>
      <c r="H157" s="42">
        <v>30</v>
      </c>
    </row>
    <row r="158" spans="1:8">
      <c r="A158" t="s">
        <v>228</v>
      </c>
      <c r="B158" s="4" t="s">
        <v>75</v>
      </c>
      <c r="C158" s="4" t="s">
        <v>379</v>
      </c>
      <c r="D158" s="42">
        <v>31</v>
      </c>
      <c r="E158" s="42">
        <v>37</v>
      </c>
      <c r="F158" s="42">
        <v>30</v>
      </c>
      <c r="G158" s="42">
        <v>34</v>
      </c>
      <c r="H158" s="42">
        <v>30</v>
      </c>
    </row>
    <row r="159" spans="1:8">
      <c r="A159" t="s">
        <v>230</v>
      </c>
      <c r="B159" s="4" t="s">
        <v>75</v>
      </c>
      <c r="C159" s="4" t="s">
        <v>380</v>
      </c>
      <c r="D159" s="42">
        <v>30</v>
      </c>
      <c r="E159" s="42">
        <v>23</v>
      </c>
      <c r="F159" s="42">
        <v>30</v>
      </c>
      <c r="G159" s="42">
        <v>28</v>
      </c>
      <c r="H159" s="42">
        <v>22</v>
      </c>
    </row>
    <row r="160" spans="1:8">
      <c r="A160" t="s">
        <v>146</v>
      </c>
      <c r="B160" s="43" t="s">
        <v>75</v>
      </c>
      <c r="C160" s="4" t="s">
        <v>381</v>
      </c>
      <c r="D160" s="42">
        <v>0</v>
      </c>
      <c r="E160" s="42">
        <v>2</v>
      </c>
      <c r="F160" s="42">
        <v>0</v>
      </c>
      <c r="G160" s="42">
        <v>14</v>
      </c>
      <c r="H160" s="42">
        <v>6</v>
      </c>
    </row>
    <row r="161" spans="1:8">
      <c r="A161" t="s">
        <v>233</v>
      </c>
      <c r="B161" s="4" t="s">
        <v>75</v>
      </c>
      <c r="C161" s="4" t="s">
        <v>382</v>
      </c>
      <c r="D161" s="42">
        <v>0</v>
      </c>
      <c r="E161" s="42">
        <v>2</v>
      </c>
      <c r="F161" s="42">
        <v>0</v>
      </c>
      <c r="G161" s="42">
        <v>14</v>
      </c>
      <c r="H161" s="42">
        <v>0</v>
      </c>
    </row>
    <row r="162" spans="1:8">
      <c r="A162" t="s">
        <v>235</v>
      </c>
      <c r="B162" s="4" t="s">
        <v>75</v>
      </c>
      <c r="C162" s="4" t="s">
        <v>383</v>
      </c>
      <c r="D162" s="42">
        <v>0</v>
      </c>
      <c r="E162" s="42">
        <v>0</v>
      </c>
      <c r="F162" s="42">
        <v>0</v>
      </c>
      <c r="G162" s="42">
        <v>0</v>
      </c>
      <c r="H162" s="42">
        <v>6</v>
      </c>
    </row>
    <row r="163" spans="1:8">
      <c r="A163" t="s">
        <v>159</v>
      </c>
      <c r="B163" s="44" t="s">
        <v>75</v>
      </c>
      <c r="C163" s="4" t="s">
        <v>384</v>
      </c>
      <c r="D163" s="42">
        <v>53</v>
      </c>
      <c r="E163" s="42">
        <v>43</v>
      </c>
      <c r="F163" s="42">
        <v>33</v>
      </c>
      <c r="G163" s="42">
        <v>30</v>
      </c>
      <c r="H163" s="42">
        <v>31</v>
      </c>
    </row>
    <row r="164" spans="1:8">
      <c r="A164" t="s">
        <v>238</v>
      </c>
      <c r="B164" s="4" t="s">
        <v>75</v>
      </c>
      <c r="C164" s="4" t="s">
        <v>385</v>
      </c>
      <c r="D164" s="42">
        <v>53</v>
      </c>
      <c r="E164" s="42">
        <v>43</v>
      </c>
      <c r="F164" s="42">
        <v>30</v>
      </c>
      <c r="G164" s="42">
        <v>30</v>
      </c>
      <c r="H164" s="42">
        <v>31</v>
      </c>
    </row>
    <row r="165" spans="1:8">
      <c r="A165" t="s">
        <v>240</v>
      </c>
      <c r="B165" s="4" t="s">
        <v>75</v>
      </c>
      <c r="C165" s="4" t="s">
        <v>386</v>
      </c>
      <c r="D165" s="42">
        <v>34</v>
      </c>
      <c r="E165" s="42">
        <v>23</v>
      </c>
      <c r="F165" s="42">
        <v>33</v>
      </c>
      <c r="G165" s="42">
        <v>29</v>
      </c>
      <c r="H165" s="42">
        <v>31</v>
      </c>
    </row>
    <row r="166" spans="1:8">
      <c r="A166" t="s">
        <v>173</v>
      </c>
      <c r="B166" s="4" t="s">
        <v>75</v>
      </c>
      <c r="C166" s="4" t="s">
        <v>387</v>
      </c>
      <c r="D166" s="42">
        <v>30</v>
      </c>
      <c r="E166" s="42">
        <v>32</v>
      </c>
      <c r="F166" s="42">
        <v>30</v>
      </c>
      <c r="G166" s="42">
        <v>29</v>
      </c>
      <c r="H166" s="42">
        <v>30</v>
      </c>
    </row>
    <row r="167" spans="1:8">
      <c r="A167" t="s">
        <v>176</v>
      </c>
      <c r="B167" s="4" t="s">
        <v>75</v>
      </c>
      <c r="C167" s="4" t="s">
        <v>388</v>
      </c>
      <c r="D167" s="42">
        <v>23</v>
      </c>
      <c r="E167" s="42">
        <v>23</v>
      </c>
      <c r="F167" s="42">
        <v>28</v>
      </c>
      <c r="G167" s="42">
        <v>31</v>
      </c>
      <c r="H167" s="42">
        <v>26</v>
      </c>
    </row>
    <row r="168" spans="1:8">
      <c r="A168" t="s">
        <v>178</v>
      </c>
      <c r="B168" s="4" t="s">
        <v>75</v>
      </c>
      <c r="C168" s="4" t="s">
        <v>389</v>
      </c>
      <c r="D168" s="42">
        <v>14</v>
      </c>
      <c r="E168" s="42">
        <v>13</v>
      </c>
      <c r="F168" s="42">
        <v>18</v>
      </c>
      <c r="G168" s="42">
        <v>29</v>
      </c>
      <c r="H168" s="42">
        <v>7</v>
      </c>
    </row>
    <row r="169" spans="1:8">
      <c r="A169" t="s">
        <v>180</v>
      </c>
      <c r="B169" s="4" t="s">
        <v>75</v>
      </c>
      <c r="C169" s="4" t="s">
        <v>390</v>
      </c>
      <c r="D169" s="42">
        <v>29</v>
      </c>
      <c r="E169" s="42">
        <v>19</v>
      </c>
      <c r="F169" s="42">
        <v>43</v>
      </c>
      <c r="G169" s="42">
        <v>50</v>
      </c>
      <c r="H169" s="42">
        <v>28</v>
      </c>
    </row>
    <row r="170" spans="1:8">
      <c r="A170" t="s">
        <v>182</v>
      </c>
      <c r="B170" s="43" t="s">
        <v>75</v>
      </c>
      <c r="C170" s="4" t="s">
        <v>391</v>
      </c>
      <c r="D170" s="42">
        <v>0</v>
      </c>
      <c r="E170" s="42">
        <v>22</v>
      </c>
      <c r="F170" s="42">
        <v>15</v>
      </c>
      <c r="G170" s="42">
        <v>29</v>
      </c>
      <c r="H170" s="42">
        <v>21</v>
      </c>
    </row>
    <row r="171" spans="1:8">
      <c r="A171" t="s">
        <v>184</v>
      </c>
      <c r="B171" s="4" t="s">
        <v>75</v>
      </c>
      <c r="C171" s="4" t="s">
        <v>392</v>
      </c>
      <c r="D171" s="42">
        <v>19</v>
      </c>
      <c r="E171" s="42">
        <v>22</v>
      </c>
      <c r="F171" s="42">
        <v>29</v>
      </c>
      <c r="G171" s="42">
        <v>26</v>
      </c>
      <c r="H171" s="42">
        <v>16</v>
      </c>
    </row>
    <row r="172" spans="1:8">
      <c r="A172" t="s">
        <v>248</v>
      </c>
      <c r="B172" s="4" t="s">
        <v>75</v>
      </c>
      <c r="C172" s="4" t="s">
        <v>393</v>
      </c>
      <c r="D172" s="42">
        <v>70</v>
      </c>
      <c r="E172" s="42">
        <v>65</v>
      </c>
      <c r="F172" s="42">
        <v>90</v>
      </c>
      <c r="G172" s="42">
        <v>81</v>
      </c>
      <c r="H172" s="42">
        <v>75</v>
      </c>
    </row>
    <row r="173" spans="1:8">
      <c r="A173" t="s">
        <v>63</v>
      </c>
      <c r="B173" s="4" t="s">
        <v>69</v>
      </c>
      <c r="C173" s="4" t="s">
        <v>213</v>
      </c>
      <c r="D173" s="42">
        <v>81</v>
      </c>
      <c r="E173" s="42">
        <v>99</v>
      </c>
      <c r="F173" s="42">
        <v>111</v>
      </c>
      <c r="G173" s="42">
        <v>111</v>
      </c>
      <c r="H173" s="42">
        <v>101</v>
      </c>
    </row>
    <row r="174" spans="1:8">
      <c r="A174" t="s">
        <v>114</v>
      </c>
      <c r="B174" s="4" t="s">
        <v>69</v>
      </c>
      <c r="C174" s="4" t="s">
        <v>394</v>
      </c>
      <c r="D174" s="42">
        <v>81</v>
      </c>
      <c r="E174" s="42">
        <v>99</v>
      </c>
      <c r="F174" s="42">
        <v>111</v>
      </c>
      <c r="G174" s="42">
        <v>111</v>
      </c>
      <c r="H174" s="42">
        <v>101</v>
      </c>
    </row>
    <row r="175" spans="1:8">
      <c r="A175" t="s">
        <v>123</v>
      </c>
      <c r="B175" s="4" t="s">
        <v>69</v>
      </c>
      <c r="C175" s="4" t="s">
        <v>395</v>
      </c>
      <c r="D175" s="42">
        <v>61</v>
      </c>
      <c r="E175" s="42">
        <v>40</v>
      </c>
      <c r="F175" s="42">
        <v>36</v>
      </c>
      <c r="G175" s="42">
        <v>39</v>
      </c>
      <c r="H175" s="42">
        <v>54</v>
      </c>
    </row>
    <row r="176" spans="1:8">
      <c r="A176" t="s">
        <v>128</v>
      </c>
      <c r="B176" s="4" t="s">
        <v>69</v>
      </c>
      <c r="C176" s="4" t="s">
        <v>396</v>
      </c>
      <c r="D176" s="42">
        <v>29</v>
      </c>
      <c r="E176" s="42">
        <v>28</v>
      </c>
      <c r="F176" s="42">
        <v>23</v>
      </c>
      <c r="G176" s="42">
        <v>30</v>
      </c>
      <c r="H176" s="42">
        <v>31</v>
      </c>
    </row>
    <row r="177" spans="1:8">
      <c r="A177" t="s">
        <v>228</v>
      </c>
      <c r="B177" s="4" t="s">
        <v>69</v>
      </c>
      <c r="C177" s="4" t="s">
        <v>397</v>
      </c>
      <c r="D177" s="42">
        <v>29</v>
      </c>
      <c r="E177" s="42">
        <v>28</v>
      </c>
      <c r="F177" s="42">
        <v>23</v>
      </c>
      <c r="G177" s="42">
        <v>29</v>
      </c>
      <c r="H177" s="42">
        <v>30</v>
      </c>
    </row>
    <row r="178" spans="1:8">
      <c r="A178" t="s">
        <v>230</v>
      </c>
      <c r="B178" s="43" t="s">
        <v>69</v>
      </c>
      <c r="C178" s="4" t="s">
        <v>398</v>
      </c>
      <c r="D178" s="42">
        <v>25</v>
      </c>
      <c r="E178" s="42">
        <v>28</v>
      </c>
      <c r="F178" s="42">
        <v>23</v>
      </c>
      <c r="G178" s="42">
        <v>30</v>
      </c>
      <c r="H178" s="42">
        <v>31</v>
      </c>
    </row>
    <row r="179" spans="1:8">
      <c r="A179" t="s">
        <v>146</v>
      </c>
      <c r="B179" s="4" t="s">
        <v>69</v>
      </c>
      <c r="C179" s="4" t="s">
        <v>399</v>
      </c>
      <c r="D179" s="42">
        <v>35</v>
      </c>
      <c r="E179" s="42">
        <v>42</v>
      </c>
      <c r="F179" s="42">
        <v>29</v>
      </c>
      <c r="G179" s="42">
        <v>28</v>
      </c>
      <c r="H179" s="42">
        <v>26</v>
      </c>
    </row>
    <row r="180" spans="1:8">
      <c r="A180" t="s">
        <v>233</v>
      </c>
      <c r="B180" s="4" t="s">
        <v>69</v>
      </c>
      <c r="C180" s="4" t="s">
        <v>400</v>
      </c>
      <c r="D180" s="42">
        <v>35</v>
      </c>
      <c r="E180" s="42">
        <v>42</v>
      </c>
      <c r="F180" s="42">
        <v>26</v>
      </c>
      <c r="G180" s="42">
        <v>28</v>
      </c>
      <c r="H180" s="42">
        <v>26</v>
      </c>
    </row>
    <row r="181" spans="1:8">
      <c r="A181" t="s">
        <v>235</v>
      </c>
      <c r="B181" s="44" t="s">
        <v>69</v>
      </c>
      <c r="C181" s="4" t="s">
        <v>401</v>
      </c>
      <c r="D181" s="42">
        <v>26</v>
      </c>
      <c r="E181" s="42">
        <v>28</v>
      </c>
      <c r="F181" s="42">
        <v>29</v>
      </c>
      <c r="G181" s="42">
        <v>26</v>
      </c>
      <c r="H181" s="42">
        <v>0</v>
      </c>
    </row>
    <row r="182" spans="1:8">
      <c r="A182" t="s">
        <v>159</v>
      </c>
      <c r="B182" s="4" t="s">
        <v>69</v>
      </c>
      <c r="C182" s="4" t="s">
        <v>402</v>
      </c>
      <c r="D182" s="42">
        <v>61</v>
      </c>
      <c r="E182" s="42">
        <v>55</v>
      </c>
      <c r="F182" s="42">
        <v>55</v>
      </c>
      <c r="G182" s="42">
        <v>52</v>
      </c>
      <c r="H182" s="42">
        <v>61</v>
      </c>
    </row>
    <row r="183" spans="1:8">
      <c r="A183" t="s">
        <v>238</v>
      </c>
      <c r="B183" s="4" t="s">
        <v>69</v>
      </c>
      <c r="C183" s="4" t="s">
        <v>403</v>
      </c>
      <c r="D183" s="42">
        <v>41</v>
      </c>
      <c r="E183" s="42">
        <v>55</v>
      </c>
      <c r="F183" s="42">
        <v>55</v>
      </c>
      <c r="G183" s="42">
        <v>52</v>
      </c>
      <c r="H183" s="42">
        <v>61</v>
      </c>
    </row>
    <row r="184" spans="1:8">
      <c r="A184" t="s">
        <v>240</v>
      </c>
      <c r="B184" s="4" t="s">
        <v>69</v>
      </c>
      <c r="C184" s="4" t="s">
        <v>404</v>
      </c>
      <c r="D184" s="42">
        <v>61</v>
      </c>
      <c r="E184" s="42">
        <v>40</v>
      </c>
      <c r="F184" s="42">
        <v>36</v>
      </c>
      <c r="G184" s="42">
        <v>39</v>
      </c>
      <c r="H184" s="42">
        <v>54</v>
      </c>
    </row>
    <row r="185" spans="1:8">
      <c r="A185" t="s">
        <v>173</v>
      </c>
      <c r="B185" s="4" t="s">
        <v>69</v>
      </c>
      <c r="C185" s="4" t="s">
        <v>405</v>
      </c>
      <c r="D185" s="42">
        <v>31</v>
      </c>
      <c r="E185" s="42">
        <v>29</v>
      </c>
      <c r="F185" s="42">
        <v>28</v>
      </c>
      <c r="G185" s="42">
        <v>30</v>
      </c>
      <c r="H185" s="42">
        <v>34</v>
      </c>
    </row>
    <row r="186" spans="1:8">
      <c r="A186" t="s">
        <v>176</v>
      </c>
      <c r="B186" s="4" t="s">
        <v>69</v>
      </c>
      <c r="C186" s="4" t="s">
        <v>406</v>
      </c>
      <c r="D186" s="42">
        <v>29</v>
      </c>
      <c r="E186" s="42">
        <v>31</v>
      </c>
      <c r="F186" s="42">
        <v>34</v>
      </c>
      <c r="G186" s="42">
        <v>30</v>
      </c>
      <c r="H186" s="42">
        <v>30</v>
      </c>
    </row>
    <row r="187" spans="1:8">
      <c r="A187" t="s">
        <v>178</v>
      </c>
      <c r="B187" s="4" t="s">
        <v>69</v>
      </c>
      <c r="C187" s="4" t="s">
        <v>407</v>
      </c>
      <c r="D187" s="42">
        <v>28</v>
      </c>
      <c r="E187" s="42">
        <v>30</v>
      </c>
      <c r="F187" s="42">
        <v>28</v>
      </c>
      <c r="G187" s="42">
        <v>36</v>
      </c>
      <c r="H187" s="42">
        <v>28</v>
      </c>
    </row>
    <row r="188" spans="1:8">
      <c r="A188" t="s">
        <v>180</v>
      </c>
      <c r="B188" s="43" t="s">
        <v>69</v>
      </c>
      <c r="C188" s="4" t="s">
        <v>408</v>
      </c>
      <c r="D188" s="42">
        <v>19</v>
      </c>
      <c r="E188" s="42">
        <v>29</v>
      </c>
      <c r="F188" s="42">
        <v>27</v>
      </c>
      <c r="G188" s="42">
        <v>20</v>
      </c>
      <c r="H188" s="42">
        <v>25</v>
      </c>
    </row>
    <row r="189" spans="1:8">
      <c r="A189" t="s">
        <v>182</v>
      </c>
      <c r="B189" s="4" t="s">
        <v>69</v>
      </c>
      <c r="C189" s="4" t="s">
        <v>409</v>
      </c>
      <c r="D189" s="42">
        <v>33</v>
      </c>
      <c r="E189" s="42">
        <v>29</v>
      </c>
      <c r="F189" s="42">
        <v>37</v>
      </c>
      <c r="G189" s="42">
        <v>28</v>
      </c>
      <c r="H189" s="42">
        <v>34</v>
      </c>
    </row>
    <row r="190" spans="1:8">
      <c r="A190" t="s">
        <v>184</v>
      </c>
      <c r="B190" s="4" t="s">
        <v>69</v>
      </c>
      <c r="C190" s="4" t="s">
        <v>410</v>
      </c>
      <c r="D190" s="42">
        <v>48</v>
      </c>
      <c r="E190" s="42">
        <v>25</v>
      </c>
      <c r="F190" s="42">
        <v>31</v>
      </c>
      <c r="G190" s="42">
        <v>49</v>
      </c>
      <c r="H190" s="42">
        <v>43</v>
      </c>
    </row>
    <row r="191" spans="1:8">
      <c r="A191" t="s">
        <v>248</v>
      </c>
      <c r="B191" s="4" t="s">
        <v>69</v>
      </c>
      <c r="C191" s="4" t="s">
        <v>411</v>
      </c>
      <c r="D191" s="42">
        <v>81</v>
      </c>
      <c r="E191" s="42">
        <v>99</v>
      </c>
      <c r="F191" s="42">
        <v>111</v>
      </c>
      <c r="G191" s="42">
        <v>111</v>
      </c>
      <c r="H191" s="42">
        <v>101</v>
      </c>
    </row>
    <row r="192" spans="1:8">
      <c r="A192" t="s">
        <v>63</v>
      </c>
      <c r="B192" s="4" t="s">
        <v>59</v>
      </c>
      <c r="C192" s="4" t="s">
        <v>205</v>
      </c>
      <c r="D192" s="42">
        <v>0</v>
      </c>
      <c r="E192" s="42">
        <v>8</v>
      </c>
      <c r="F192" s="42">
        <v>18</v>
      </c>
      <c r="G192" s="42">
        <v>12</v>
      </c>
      <c r="H192" s="42">
        <v>18</v>
      </c>
    </row>
    <row r="193" spans="1:8">
      <c r="A193" t="s">
        <v>114</v>
      </c>
      <c r="B193" s="4" t="s">
        <v>59</v>
      </c>
      <c r="C193" s="4" t="s">
        <v>412</v>
      </c>
      <c r="D193" s="42">
        <v>0</v>
      </c>
      <c r="E193" s="42">
        <v>8</v>
      </c>
      <c r="F193" s="42">
        <v>18</v>
      </c>
      <c r="G193" s="42">
        <v>12</v>
      </c>
      <c r="H193" s="42">
        <v>18</v>
      </c>
    </row>
    <row r="194" spans="1:8">
      <c r="A194" t="s">
        <v>123</v>
      </c>
      <c r="B194" s="4" t="s">
        <v>59</v>
      </c>
      <c r="C194" s="4" t="s">
        <v>413</v>
      </c>
      <c r="D194" s="42">
        <v>0</v>
      </c>
      <c r="E194" s="42">
        <v>0</v>
      </c>
      <c r="F194" s="42">
        <v>0</v>
      </c>
      <c r="G194" s="42">
        <v>0</v>
      </c>
      <c r="H194" s="42">
        <v>0</v>
      </c>
    </row>
    <row r="195" spans="1:8">
      <c r="A195" t="s">
        <v>128</v>
      </c>
      <c r="B195" s="4" t="s">
        <v>59</v>
      </c>
      <c r="C195" s="4" t="s">
        <v>414</v>
      </c>
      <c r="D195" s="42">
        <v>0</v>
      </c>
      <c r="E195" s="42">
        <v>0</v>
      </c>
      <c r="F195" s="42">
        <v>7</v>
      </c>
      <c r="G195" s="42">
        <v>0</v>
      </c>
      <c r="H195" s="42">
        <v>14</v>
      </c>
    </row>
    <row r="196" spans="1:8">
      <c r="A196" t="s">
        <v>228</v>
      </c>
      <c r="B196" s="43" t="s">
        <v>59</v>
      </c>
      <c r="C196" s="4" t="s">
        <v>415</v>
      </c>
      <c r="D196" s="42">
        <v>0</v>
      </c>
      <c r="E196" s="42">
        <v>0</v>
      </c>
      <c r="F196" s="42">
        <v>7</v>
      </c>
      <c r="G196" s="42">
        <v>0</v>
      </c>
      <c r="H196" s="42">
        <v>14</v>
      </c>
    </row>
    <row r="197" spans="1:8">
      <c r="A197" t="s">
        <v>230</v>
      </c>
      <c r="B197" s="4" t="s">
        <v>59</v>
      </c>
      <c r="C197" s="4" t="s">
        <v>416</v>
      </c>
      <c r="D197" s="42">
        <v>0</v>
      </c>
      <c r="E197" s="42">
        <v>0</v>
      </c>
      <c r="F197" s="42">
        <v>0</v>
      </c>
      <c r="G197" s="42">
        <v>0</v>
      </c>
      <c r="H197" s="42">
        <v>0</v>
      </c>
    </row>
    <row r="198" spans="1:8">
      <c r="A198" t="s">
        <v>146</v>
      </c>
      <c r="B198" s="4" t="s">
        <v>59</v>
      </c>
      <c r="C198" s="4" t="s">
        <v>417</v>
      </c>
      <c r="D198" s="42">
        <v>0</v>
      </c>
      <c r="E198" s="42">
        <v>0</v>
      </c>
      <c r="F198" s="42">
        <v>0</v>
      </c>
      <c r="G198" s="42">
        <v>0</v>
      </c>
      <c r="H198" s="42">
        <v>0</v>
      </c>
    </row>
    <row r="199" spans="1:8">
      <c r="A199" t="s">
        <v>233</v>
      </c>
      <c r="B199" s="44" t="s">
        <v>59</v>
      </c>
      <c r="C199" s="4" t="s">
        <v>418</v>
      </c>
      <c r="D199" s="42">
        <v>0</v>
      </c>
      <c r="E199" s="42">
        <v>0</v>
      </c>
      <c r="F199" s="42">
        <v>0</v>
      </c>
      <c r="G199" s="42">
        <v>0</v>
      </c>
      <c r="H199" s="42">
        <v>0</v>
      </c>
    </row>
    <row r="200" spans="1:8">
      <c r="A200" t="s">
        <v>235</v>
      </c>
      <c r="B200" s="4" t="s">
        <v>59</v>
      </c>
      <c r="C200" s="4" t="s">
        <v>419</v>
      </c>
      <c r="D200" s="42">
        <v>0</v>
      </c>
      <c r="E200" s="42">
        <v>0</v>
      </c>
      <c r="F200" s="42">
        <v>0</v>
      </c>
      <c r="G200" s="42">
        <v>0</v>
      </c>
      <c r="H200" s="42">
        <v>0</v>
      </c>
    </row>
    <row r="201" spans="1:8">
      <c r="A201" t="s">
        <v>159</v>
      </c>
      <c r="B201" s="4" t="s">
        <v>59</v>
      </c>
      <c r="C201" s="4" t="s">
        <v>420</v>
      </c>
      <c r="D201" s="42">
        <v>0</v>
      </c>
      <c r="E201" s="42">
        <v>0</v>
      </c>
      <c r="F201" s="42">
        <v>6</v>
      </c>
      <c r="G201" s="42">
        <v>12</v>
      </c>
      <c r="H201" s="42">
        <v>4</v>
      </c>
    </row>
    <row r="202" spans="1:8">
      <c r="A202" t="s">
        <v>238</v>
      </c>
      <c r="B202" s="4" t="s">
        <v>59</v>
      </c>
      <c r="C202" s="4" t="s">
        <v>421</v>
      </c>
      <c r="D202" s="42">
        <v>0</v>
      </c>
      <c r="E202" s="42">
        <v>0</v>
      </c>
      <c r="F202" s="42">
        <v>6</v>
      </c>
      <c r="G202" s="42">
        <v>12</v>
      </c>
      <c r="H202" s="42">
        <v>4</v>
      </c>
    </row>
    <row r="203" spans="1:8">
      <c r="A203" t="s">
        <v>240</v>
      </c>
      <c r="B203" s="4" t="s">
        <v>59</v>
      </c>
      <c r="C203" s="4" t="s">
        <v>422</v>
      </c>
      <c r="D203" s="42">
        <v>0</v>
      </c>
      <c r="E203" s="42">
        <v>0</v>
      </c>
      <c r="F203" s="42">
        <v>0</v>
      </c>
      <c r="G203" s="42">
        <v>0</v>
      </c>
      <c r="H203" s="42">
        <v>0</v>
      </c>
    </row>
    <row r="204" spans="1:8">
      <c r="A204" t="s">
        <v>173</v>
      </c>
      <c r="B204" s="4" t="s">
        <v>59</v>
      </c>
      <c r="C204" s="4" t="s">
        <v>423</v>
      </c>
      <c r="D204" s="42">
        <v>0</v>
      </c>
      <c r="E204" s="42">
        <v>0</v>
      </c>
      <c r="F204" s="42">
        <v>0</v>
      </c>
      <c r="G204" s="42">
        <v>0</v>
      </c>
      <c r="H204" s="42">
        <v>0</v>
      </c>
    </row>
    <row r="205" spans="1:8">
      <c r="A205" t="s">
        <v>176</v>
      </c>
      <c r="B205" s="4" t="s">
        <v>59</v>
      </c>
      <c r="C205" s="4" t="s">
        <v>424</v>
      </c>
      <c r="D205" s="42">
        <v>0</v>
      </c>
      <c r="E205" s="42">
        <v>8</v>
      </c>
      <c r="F205" s="42">
        <v>0</v>
      </c>
      <c r="G205" s="42">
        <v>0</v>
      </c>
      <c r="H205" s="42">
        <v>0</v>
      </c>
    </row>
    <row r="206" spans="1:8">
      <c r="A206" t="s">
        <v>178</v>
      </c>
      <c r="B206" s="43" t="s">
        <v>59</v>
      </c>
      <c r="C206" s="4" t="s">
        <v>425</v>
      </c>
      <c r="D206" s="42">
        <v>0</v>
      </c>
      <c r="E206" s="42">
        <v>0</v>
      </c>
      <c r="F206" s="42">
        <v>0</v>
      </c>
      <c r="G206" s="42">
        <v>0</v>
      </c>
      <c r="H206" s="42">
        <v>0</v>
      </c>
    </row>
    <row r="207" spans="1:8">
      <c r="A207" t="s">
        <v>180</v>
      </c>
      <c r="B207" s="4" t="s">
        <v>59</v>
      </c>
      <c r="C207" s="4" t="s">
        <v>426</v>
      </c>
      <c r="D207" s="42">
        <v>0</v>
      </c>
      <c r="E207" s="42">
        <v>0</v>
      </c>
      <c r="F207" s="42">
        <v>0</v>
      </c>
      <c r="G207" s="42">
        <v>0</v>
      </c>
      <c r="H207" s="42">
        <v>0</v>
      </c>
    </row>
    <row r="208" spans="1:8">
      <c r="A208" t="s">
        <v>182</v>
      </c>
      <c r="B208" s="4" t="s">
        <v>59</v>
      </c>
      <c r="C208" s="4" t="s">
        <v>427</v>
      </c>
      <c r="D208" s="42">
        <v>0</v>
      </c>
      <c r="E208" s="42">
        <v>0</v>
      </c>
      <c r="F208" s="42">
        <v>0</v>
      </c>
      <c r="G208" s="42">
        <v>0</v>
      </c>
      <c r="H208" s="42">
        <v>18</v>
      </c>
    </row>
    <row r="209" spans="1:8">
      <c r="A209" t="s">
        <v>184</v>
      </c>
      <c r="B209" s="4" t="s">
        <v>59</v>
      </c>
      <c r="C209" s="4" t="s">
        <v>428</v>
      </c>
      <c r="D209" s="42">
        <v>0</v>
      </c>
      <c r="E209" s="42">
        <v>0</v>
      </c>
      <c r="F209" s="42">
        <v>0</v>
      </c>
      <c r="G209" s="42">
        <v>0</v>
      </c>
      <c r="H209" s="42">
        <v>0</v>
      </c>
    </row>
    <row r="210" spans="1:8">
      <c r="A210" t="s">
        <v>248</v>
      </c>
      <c r="B210" s="4" t="s">
        <v>59</v>
      </c>
      <c r="C210" s="4" t="s">
        <v>429</v>
      </c>
      <c r="D210" s="42">
        <v>0</v>
      </c>
      <c r="E210" s="42">
        <v>0</v>
      </c>
      <c r="F210" s="42">
        <v>18</v>
      </c>
      <c r="G210" s="42">
        <v>0</v>
      </c>
      <c r="H210" s="42">
        <v>0</v>
      </c>
    </row>
    <row r="211" spans="1:8">
      <c r="A211" t="s">
        <v>63</v>
      </c>
      <c r="B211" s="4" t="s">
        <v>60</v>
      </c>
      <c r="C211" s="4" t="s">
        <v>206</v>
      </c>
      <c r="D211" s="42">
        <v>13</v>
      </c>
      <c r="E211" s="42">
        <v>19</v>
      </c>
      <c r="F211" s="42">
        <v>26</v>
      </c>
      <c r="G211" s="42">
        <v>19</v>
      </c>
      <c r="H211" s="42">
        <v>22</v>
      </c>
    </row>
    <row r="212" spans="1:8">
      <c r="A212" t="s">
        <v>114</v>
      </c>
      <c r="B212" s="4" t="s">
        <v>60</v>
      </c>
      <c r="C212" s="4" t="s">
        <v>430</v>
      </c>
      <c r="D212" s="42">
        <v>0</v>
      </c>
      <c r="E212" s="42">
        <v>19</v>
      </c>
      <c r="F212" s="42">
        <v>26</v>
      </c>
      <c r="G212" s="42">
        <v>19</v>
      </c>
      <c r="H212" s="42">
        <v>22</v>
      </c>
    </row>
    <row r="213" spans="1:8">
      <c r="A213" t="s">
        <v>123</v>
      </c>
      <c r="B213" s="4" t="s">
        <v>60</v>
      </c>
      <c r="C213" s="4" t="s">
        <v>431</v>
      </c>
      <c r="D213" s="42">
        <v>13</v>
      </c>
      <c r="E213" s="42">
        <v>5</v>
      </c>
      <c r="F213" s="42">
        <v>0</v>
      </c>
      <c r="G213" s="42">
        <v>13</v>
      </c>
      <c r="H213" s="42">
        <v>13</v>
      </c>
    </row>
    <row r="214" spans="1:8">
      <c r="A214" t="s">
        <v>128</v>
      </c>
      <c r="B214" s="43" t="s">
        <v>60</v>
      </c>
      <c r="C214" s="4" t="s">
        <v>432</v>
      </c>
      <c r="D214" s="42">
        <v>0</v>
      </c>
      <c r="E214" s="42">
        <v>13</v>
      </c>
      <c r="F214" s="42">
        <v>18</v>
      </c>
      <c r="G214" s="42">
        <v>13</v>
      </c>
      <c r="H214" s="42">
        <v>19</v>
      </c>
    </row>
    <row r="215" spans="1:8">
      <c r="A215" t="s">
        <v>228</v>
      </c>
      <c r="B215" s="4" t="s">
        <v>60</v>
      </c>
      <c r="C215" s="4" t="s">
        <v>433</v>
      </c>
      <c r="D215" s="42">
        <v>0</v>
      </c>
      <c r="E215" s="42">
        <v>13</v>
      </c>
      <c r="F215" s="42">
        <v>18</v>
      </c>
      <c r="G215" s="42">
        <v>3</v>
      </c>
      <c r="H215" s="42">
        <v>19</v>
      </c>
    </row>
    <row r="216" spans="1:8">
      <c r="A216" t="s">
        <v>230</v>
      </c>
      <c r="B216" s="4" t="s">
        <v>60</v>
      </c>
      <c r="C216" s="4" t="s">
        <v>434</v>
      </c>
      <c r="D216" s="42">
        <v>0</v>
      </c>
      <c r="E216" s="42">
        <v>0</v>
      </c>
      <c r="F216" s="42">
        <v>0</v>
      </c>
      <c r="G216" s="42">
        <v>13</v>
      </c>
      <c r="H216" s="42">
        <v>13</v>
      </c>
    </row>
    <row r="217" spans="1:8">
      <c r="A217" t="s">
        <v>146</v>
      </c>
      <c r="B217" s="44" t="s">
        <v>60</v>
      </c>
      <c r="C217" s="4" t="s">
        <v>435</v>
      </c>
      <c r="D217" s="42">
        <v>0</v>
      </c>
      <c r="E217" s="42">
        <v>0</v>
      </c>
      <c r="F217" s="42">
        <v>0</v>
      </c>
      <c r="G217" s="42">
        <v>0</v>
      </c>
      <c r="H217" s="42">
        <v>0</v>
      </c>
    </row>
    <row r="218" spans="1:8">
      <c r="A218" t="s">
        <v>233</v>
      </c>
      <c r="B218" s="4" t="s">
        <v>60</v>
      </c>
      <c r="C218" s="4" t="s">
        <v>436</v>
      </c>
      <c r="D218" s="42">
        <v>0</v>
      </c>
      <c r="E218" s="42">
        <v>0</v>
      </c>
      <c r="F218" s="42">
        <v>0</v>
      </c>
      <c r="G218" s="42">
        <v>0</v>
      </c>
      <c r="H218" s="42">
        <v>0</v>
      </c>
    </row>
    <row r="219" spans="1:8">
      <c r="A219" t="s">
        <v>235</v>
      </c>
      <c r="B219" s="4" t="s">
        <v>60</v>
      </c>
      <c r="C219" s="4" t="s">
        <v>437</v>
      </c>
      <c r="D219" s="42">
        <v>0</v>
      </c>
      <c r="E219" s="42">
        <v>0</v>
      </c>
      <c r="F219" s="42">
        <v>0</v>
      </c>
      <c r="G219" s="42">
        <v>0</v>
      </c>
      <c r="H219" s="42">
        <v>0</v>
      </c>
    </row>
    <row r="220" spans="1:8">
      <c r="A220" t="s">
        <v>159</v>
      </c>
      <c r="B220" s="4" t="s">
        <v>60</v>
      </c>
      <c r="C220" s="4" t="s">
        <v>438</v>
      </c>
      <c r="D220" s="42">
        <v>13</v>
      </c>
      <c r="E220" s="42">
        <v>5</v>
      </c>
      <c r="F220" s="42">
        <v>26</v>
      </c>
      <c r="G220" s="42">
        <v>0</v>
      </c>
      <c r="H220" s="42">
        <v>22</v>
      </c>
    </row>
    <row r="221" spans="1:8">
      <c r="A221" t="s">
        <v>238</v>
      </c>
      <c r="B221" s="4" t="s">
        <v>60</v>
      </c>
      <c r="C221" s="4" t="s">
        <v>439</v>
      </c>
      <c r="D221" s="42">
        <v>0</v>
      </c>
      <c r="E221" s="42">
        <v>0</v>
      </c>
      <c r="F221" s="42">
        <v>26</v>
      </c>
      <c r="G221" s="42">
        <v>0</v>
      </c>
      <c r="H221" s="42">
        <v>22</v>
      </c>
    </row>
    <row r="222" spans="1:8">
      <c r="A222" t="s">
        <v>240</v>
      </c>
      <c r="B222" s="4" t="s">
        <v>60</v>
      </c>
      <c r="C222" s="4" t="s">
        <v>440</v>
      </c>
      <c r="D222" s="42">
        <v>13</v>
      </c>
      <c r="E222" s="42">
        <v>5</v>
      </c>
      <c r="F222" s="42">
        <v>0</v>
      </c>
      <c r="G222" s="42">
        <v>0</v>
      </c>
      <c r="H222" s="42">
        <v>0</v>
      </c>
    </row>
    <row r="223" spans="1:8">
      <c r="A223" t="s">
        <v>173</v>
      </c>
      <c r="B223" s="4" t="s">
        <v>60</v>
      </c>
      <c r="C223" s="4" t="s">
        <v>441</v>
      </c>
      <c r="D223" s="42">
        <v>0</v>
      </c>
      <c r="E223" s="42">
        <v>19</v>
      </c>
      <c r="F223" s="42">
        <v>0</v>
      </c>
      <c r="G223" s="42">
        <v>0</v>
      </c>
      <c r="H223" s="42">
        <v>0</v>
      </c>
    </row>
    <row r="224" spans="1:8">
      <c r="A224" t="s">
        <v>176</v>
      </c>
      <c r="B224" s="43" t="s">
        <v>60</v>
      </c>
      <c r="C224" s="4" t="s">
        <v>442</v>
      </c>
      <c r="D224" s="42">
        <v>0</v>
      </c>
      <c r="E224" s="42">
        <v>0</v>
      </c>
      <c r="F224" s="42">
        <v>0</v>
      </c>
      <c r="G224" s="42">
        <v>0</v>
      </c>
      <c r="H224" s="42">
        <v>0</v>
      </c>
    </row>
    <row r="225" spans="1:8">
      <c r="A225" t="s">
        <v>178</v>
      </c>
      <c r="B225" s="4" t="s">
        <v>60</v>
      </c>
      <c r="C225" s="4" t="s">
        <v>443</v>
      </c>
      <c r="D225" s="42">
        <v>0</v>
      </c>
      <c r="E225" s="42">
        <v>0</v>
      </c>
      <c r="F225" s="42">
        <v>0</v>
      </c>
      <c r="G225" s="42">
        <v>0</v>
      </c>
      <c r="H225" s="42">
        <v>0</v>
      </c>
    </row>
    <row r="226" spans="1:8">
      <c r="A226" t="s">
        <v>180</v>
      </c>
      <c r="B226" s="4" t="s">
        <v>60</v>
      </c>
      <c r="C226" s="4" t="s">
        <v>444</v>
      </c>
      <c r="D226" s="42">
        <v>0</v>
      </c>
      <c r="E226" s="42">
        <v>0</v>
      </c>
      <c r="F226" s="42">
        <v>0</v>
      </c>
      <c r="G226" s="42">
        <v>0</v>
      </c>
      <c r="H226" s="42">
        <v>0</v>
      </c>
    </row>
    <row r="227" spans="1:8">
      <c r="A227" t="s">
        <v>182</v>
      </c>
      <c r="B227" s="4" t="s">
        <v>60</v>
      </c>
      <c r="C227" s="4" t="s">
        <v>445</v>
      </c>
      <c r="D227" s="42">
        <v>0</v>
      </c>
      <c r="E227" s="42">
        <v>0</v>
      </c>
      <c r="F227" s="42">
        <v>0</v>
      </c>
      <c r="G227" s="42">
        <v>0</v>
      </c>
      <c r="H227" s="42">
        <v>0</v>
      </c>
    </row>
    <row r="228" spans="1:8">
      <c r="A228" t="s">
        <v>184</v>
      </c>
      <c r="B228" s="4" t="s">
        <v>60</v>
      </c>
      <c r="C228" s="4" t="s">
        <v>446</v>
      </c>
      <c r="D228" s="42">
        <v>0</v>
      </c>
      <c r="E228" s="42">
        <v>0</v>
      </c>
      <c r="F228" s="42">
        <v>2</v>
      </c>
      <c r="G228" s="42">
        <v>0</v>
      </c>
      <c r="H228" s="42">
        <v>0</v>
      </c>
    </row>
    <row r="229" spans="1:8">
      <c r="A229" t="s">
        <v>248</v>
      </c>
      <c r="B229" s="4" t="s">
        <v>60</v>
      </c>
      <c r="C229" s="4" t="s">
        <v>447</v>
      </c>
      <c r="D229" s="42">
        <v>0</v>
      </c>
      <c r="E229" s="42">
        <v>0</v>
      </c>
      <c r="F229" s="42">
        <v>0</v>
      </c>
      <c r="G229" s="42">
        <v>19</v>
      </c>
      <c r="H229" s="42">
        <v>1</v>
      </c>
    </row>
    <row r="230" spans="1:8">
      <c r="A230" t="s">
        <v>63</v>
      </c>
      <c r="B230" s="4" t="s">
        <v>61</v>
      </c>
      <c r="C230" s="4" t="s">
        <v>207</v>
      </c>
      <c r="D230" s="42">
        <v>83</v>
      </c>
      <c r="E230" s="42">
        <v>92</v>
      </c>
      <c r="F230" s="42">
        <v>97</v>
      </c>
      <c r="G230" s="42">
        <v>111</v>
      </c>
      <c r="H230" s="42">
        <v>82</v>
      </c>
    </row>
    <row r="231" spans="1:8">
      <c r="A231" t="s">
        <v>114</v>
      </c>
      <c r="B231" s="4" t="s">
        <v>61</v>
      </c>
      <c r="C231" s="4" t="s">
        <v>448</v>
      </c>
      <c r="D231" s="42">
        <v>83</v>
      </c>
      <c r="E231" s="42">
        <v>92</v>
      </c>
      <c r="F231" s="42">
        <v>97</v>
      </c>
      <c r="G231" s="42">
        <v>111</v>
      </c>
      <c r="H231" s="42">
        <v>82</v>
      </c>
    </row>
    <row r="232" spans="1:8">
      <c r="A232" t="s">
        <v>123</v>
      </c>
      <c r="B232" s="43" t="s">
        <v>61</v>
      </c>
      <c r="C232" s="4" t="s">
        <v>449</v>
      </c>
      <c r="D232" s="42">
        <v>52</v>
      </c>
      <c r="E232" s="42">
        <v>38</v>
      </c>
      <c r="F232" s="42">
        <v>36</v>
      </c>
      <c r="G232" s="42">
        <v>50</v>
      </c>
      <c r="H232" s="42">
        <v>52</v>
      </c>
    </row>
    <row r="233" spans="1:8">
      <c r="A233" t="s">
        <v>128</v>
      </c>
      <c r="B233" s="4" t="s">
        <v>61</v>
      </c>
      <c r="C233" s="4" t="s">
        <v>450</v>
      </c>
      <c r="D233" s="42">
        <v>52</v>
      </c>
      <c r="E233" s="42">
        <v>39</v>
      </c>
      <c r="F233" s="42">
        <v>57</v>
      </c>
      <c r="G233" s="42">
        <v>52</v>
      </c>
      <c r="H233" s="42">
        <v>52</v>
      </c>
    </row>
    <row r="234" spans="1:8">
      <c r="A234" t="s">
        <v>228</v>
      </c>
      <c r="B234" s="4" t="s">
        <v>61</v>
      </c>
      <c r="C234" s="4" t="s">
        <v>451</v>
      </c>
      <c r="D234" s="42">
        <v>47</v>
      </c>
      <c r="E234" s="42">
        <v>39</v>
      </c>
      <c r="F234" s="42">
        <v>57</v>
      </c>
      <c r="G234" s="42">
        <v>52</v>
      </c>
      <c r="H234" s="42">
        <v>46</v>
      </c>
    </row>
    <row r="235" spans="1:8">
      <c r="A235" t="s">
        <v>230</v>
      </c>
      <c r="B235" s="44" t="s">
        <v>61</v>
      </c>
      <c r="C235" s="4" t="s">
        <v>452</v>
      </c>
      <c r="D235" s="42">
        <v>52</v>
      </c>
      <c r="E235" s="42">
        <v>38</v>
      </c>
      <c r="F235" s="42">
        <v>36</v>
      </c>
      <c r="G235" s="42">
        <v>50</v>
      </c>
      <c r="H235" s="42">
        <v>52</v>
      </c>
    </row>
    <row r="236" spans="1:8">
      <c r="A236" t="s">
        <v>146</v>
      </c>
      <c r="B236" s="4" t="s">
        <v>61</v>
      </c>
      <c r="C236" s="4" t="s">
        <v>453</v>
      </c>
      <c r="D236" s="42">
        <v>22</v>
      </c>
      <c r="E236" s="42">
        <v>31</v>
      </c>
      <c r="F236" s="42">
        <v>31</v>
      </c>
      <c r="G236" s="42">
        <v>0</v>
      </c>
      <c r="H236" s="42">
        <v>21</v>
      </c>
    </row>
    <row r="237" spans="1:8">
      <c r="A237" t="s">
        <v>233</v>
      </c>
      <c r="B237" s="4" t="s">
        <v>61</v>
      </c>
      <c r="C237" s="4" t="s">
        <v>454</v>
      </c>
      <c r="D237" s="42">
        <v>22</v>
      </c>
      <c r="E237" s="42">
        <v>31</v>
      </c>
      <c r="F237" s="42">
        <v>31</v>
      </c>
      <c r="G237" s="42">
        <v>0</v>
      </c>
      <c r="H237" s="42">
        <v>21</v>
      </c>
    </row>
    <row r="238" spans="1:8">
      <c r="A238" t="s">
        <v>235</v>
      </c>
      <c r="B238" s="4" t="s">
        <v>61</v>
      </c>
      <c r="C238" s="4" t="s">
        <v>455</v>
      </c>
      <c r="D238" s="42">
        <v>21</v>
      </c>
      <c r="E238" s="42">
        <v>25</v>
      </c>
      <c r="F238" s="42">
        <v>21</v>
      </c>
      <c r="G238" s="42">
        <v>0</v>
      </c>
      <c r="H238" s="42">
        <v>14</v>
      </c>
    </row>
    <row r="239" spans="1:8">
      <c r="A239" t="s">
        <v>159</v>
      </c>
      <c r="B239" s="4" t="s">
        <v>61</v>
      </c>
      <c r="C239" s="4" t="s">
        <v>456</v>
      </c>
      <c r="D239" s="42">
        <v>46</v>
      </c>
      <c r="E239" s="42">
        <v>39</v>
      </c>
      <c r="F239" s="42">
        <v>33</v>
      </c>
      <c r="G239" s="42">
        <v>34</v>
      </c>
      <c r="H239" s="42">
        <v>42</v>
      </c>
    </row>
    <row r="240" spans="1:8">
      <c r="A240" t="s">
        <v>238</v>
      </c>
      <c r="B240" s="4" t="s">
        <v>61</v>
      </c>
      <c r="C240" s="4" t="s">
        <v>457</v>
      </c>
      <c r="D240" s="42">
        <v>46</v>
      </c>
      <c r="E240" s="42">
        <v>39</v>
      </c>
      <c r="F240" s="42">
        <v>33</v>
      </c>
      <c r="G240" s="42">
        <v>34</v>
      </c>
      <c r="H240" s="42">
        <v>41</v>
      </c>
    </row>
    <row r="241" spans="1:8">
      <c r="A241" t="s">
        <v>240</v>
      </c>
      <c r="B241" s="4" t="s">
        <v>61</v>
      </c>
      <c r="C241" s="4" t="s">
        <v>458</v>
      </c>
      <c r="D241" s="42">
        <v>22</v>
      </c>
      <c r="E241" s="42">
        <v>23</v>
      </c>
      <c r="F241" s="42">
        <v>32</v>
      </c>
      <c r="G241" s="42">
        <v>28</v>
      </c>
      <c r="H241" s="42">
        <v>42</v>
      </c>
    </row>
    <row r="242" spans="1:8">
      <c r="A242" t="s">
        <v>173</v>
      </c>
      <c r="B242" s="43" t="s">
        <v>61</v>
      </c>
      <c r="C242" s="4" t="s">
        <v>459</v>
      </c>
      <c r="D242" s="42">
        <v>23</v>
      </c>
      <c r="E242" s="42">
        <v>28</v>
      </c>
      <c r="F242" s="42">
        <v>31</v>
      </c>
      <c r="G242" s="42">
        <v>39</v>
      </c>
      <c r="H242" s="42">
        <v>30</v>
      </c>
    </row>
    <row r="243" spans="1:8">
      <c r="A243" t="s">
        <v>176</v>
      </c>
      <c r="B243" s="4" t="s">
        <v>61</v>
      </c>
      <c r="C243" s="4" t="s">
        <v>460</v>
      </c>
      <c r="D243" s="42">
        <v>28</v>
      </c>
      <c r="E243" s="42">
        <v>32</v>
      </c>
      <c r="F243" s="42">
        <v>34</v>
      </c>
      <c r="G243" s="42">
        <v>34</v>
      </c>
      <c r="H243" s="42">
        <v>39</v>
      </c>
    </row>
    <row r="244" spans="1:8">
      <c r="A244" t="s">
        <v>178</v>
      </c>
      <c r="B244" s="4" t="s">
        <v>61</v>
      </c>
      <c r="C244" s="4" t="s">
        <v>461</v>
      </c>
      <c r="D244" s="42">
        <v>29</v>
      </c>
      <c r="E244" s="42">
        <v>26</v>
      </c>
      <c r="F244" s="42">
        <v>20</v>
      </c>
      <c r="G244" s="42">
        <v>26</v>
      </c>
      <c r="H244" s="42">
        <v>39</v>
      </c>
    </row>
    <row r="245" spans="1:8">
      <c r="A245" t="s">
        <v>180</v>
      </c>
      <c r="B245" s="4" t="s">
        <v>61</v>
      </c>
      <c r="C245" s="4" t="s">
        <v>462</v>
      </c>
      <c r="D245" s="42">
        <v>38</v>
      </c>
      <c r="E245" s="42">
        <v>64</v>
      </c>
      <c r="F245" s="42">
        <v>20</v>
      </c>
      <c r="G245" s="42">
        <v>56</v>
      </c>
      <c r="H245" s="42">
        <v>56</v>
      </c>
    </row>
    <row r="246" spans="1:8">
      <c r="A246" t="s">
        <v>182</v>
      </c>
      <c r="B246" s="4" t="s">
        <v>61</v>
      </c>
      <c r="C246" s="4" t="s">
        <v>463</v>
      </c>
      <c r="D246" s="42">
        <v>36</v>
      </c>
      <c r="E246" s="42">
        <v>1</v>
      </c>
      <c r="F246" s="42">
        <v>31</v>
      </c>
      <c r="G246" s="42">
        <v>16</v>
      </c>
      <c r="H246" s="42">
        <v>17</v>
      </c>
    </row>
    <row r="247" spans="1:8">
      <c r="A247" t="s">
        <v>184</v>
      </c>
      <c r="B247" s="4" t="s">
        <v>61</v>
      </c>
      <c r="C247" s="4" t="s">
        <v>464</v>
      </c>
      <c r="D247" s="42">
        <v>36</v>
      </c>
      <c r="E247" s="42">
        <v>29</v>
      </c>
      <c r="F247" s="42">
        <v>46</v>
      </c>
      <c r="G247" s="42">
        <v>22</v>
      </c>
      <c r="H247" s="42">
        <v>24</v>
      </c>
    </row>
    <row r="248" spans="1:8">
      <c r="A248" t="s">
        <v>248</v>
      </c>
      <c r="B248" s="4" t="s">
        <v>61</v>
      </c>
      <c r="C248" s="4" t="s">
        <v>465</v>
      </c>
      <c r="D248" s="42">
        <v>83</v>
      </c>
      <c r="E248" s="42">
        <v>92</v>
      </c>
      <c r="F248" s="42">
        <v>97</v>
      </c>
      <c r="G248" s="42">
        <v>111</v>
      </c>
      <c r="H248" s="42">
        <v>82</v>
      </c>
    </row>
    <row r="249" spans="1:8">
      <c r="A249" t="s">
        <v>63</v>
      </c>
      <c r="B249" s="4" t="s">
        <v>62</v>
      </c>
      <c r="C249" s="4" t="s">
        <v>208</v>
      </c>
      <c r="D249" s="42">
        <v>25</v>
      </c>
      <c r="E249" s="42">
        <v>14</v>
      </c>
      <c r="F249" s="42">
        <v>15</v>
      </c>
      <c r="G249" s="42">
        <v>13</v>
      </c>
      <c r="H249" s="42">
        <v>9</v>
      </c>
    </row>
    <row r="250" spans="1:8">
      <c r="A250" t="s">
        <v>114</v>
      </c>
      <c r="B250" s="43" t="s">
        <v>62</v>
      </c>
      <c r="C250" s="4" t="s">
        <v>466</v>
      </c>
      <c r="D250" s="42">
        <v>25</v>
      </c>
      <c r="E250" s="42">
        <v>14</v>
      </c>
      <c r="F250" s="42">
        <v>15</v>
      </c>
      <c r="G250" s="42">
        <v>13</v>
      </c>
      <c r="H250" s="42">
        <v>9</v>
      </c>
    </row>
    <row r="251" spans="1:8">
      <c r="A251" t="s">
        <v>123</v>
      </c>
      <c r="B251" s="4" t="s">
        <v>62</v>
      </c>
      <c r="C251" s="4" t="s">
        <v>467</v>
      </c>
      <c r="D251" s="42">
        <v>0</v>
      </c>
      <c r="E251" s="42">
        <v>4</v>
      </c>
      <c r="F251" s="42">
        <v>0</v>
      </c>
      <c r="G251" s="42">
        <v>0</v>
      </c>
      <c r="H251" s="42">
        <v>0</v>
      </c>
    </row>
    <row r="252" spans="1:8">
      <c r="A252" t="s">
        <v>128</v>
      </c>
      <c r="B252" s="4" t="s">
        <v>62</v>
      </c>
      <c r="C252" s="4" t="s">
        <v>468</v>
      </c>
      <c r="D252" s="42">
        <v>2</v>
      </c>
      <c r="E252" s="42">
        <v>0</v>
      </c>
      <c r="F252" s="42">
        <v>0</v>
      </c>
      <c r="G252" s="42">
        <v>2</v>
      </c>
      <c r="H252" s="42">
        <v>0</v>
      </c>
    </row>
    <row r="253" spans="1:8">
      <c r="A253" t="s">
        <v>228</v>
      </c>
      <c r="B253" s="44" t="s">
        <v>62</v>
      </c>
      <c r="C253" s="4" t="s">
        <v>469</v>
      </c>
      <c r="D253" s="42">
        <v>2</v>
      </c>
      <c r="E253" s="42">
        <v>0</v>
      </c>
      <c r="F253" s="42">
        <v>0</v>
      </c>
      <c r="G253" s="42">
        <v>2</v>
      </c>
      <c r="H253" s="42">
        <v>0</v>
      </c>
    </row>
    <row r="254" spans="1:8">
      <c r="A254" t="s">
        <v>230</v>
      </c>
      <c r="B254" s="4" t="s">
        <v>62</v>
      </c>
      <c r="C254" s="4" t="s">
        <v>470</v>
      </c>
      <c r="D254" s="42">
        <v>0</v>
      </c>
      <c r="E254" s="42">
        <v>0</v>
      </c>
      <c r="F254" s="42">
        <v>0</v>
      </c>
      <c r="G254" s="42">
        <v>0</v>
      </c>
      <c r="H254" s="42">
        <v>0</v>
      </c>
    </row>
    <row r="255" spans="1:8">
      <c r="A255" t="s">
        <v>146</v>
      </c>
      <c r="B255" s="4" t="s">
        <v>62</v>
      </c>
      <c r="C255" s="4" t="s">
        <v>471</v>
      </c>
      <c r="D255" s="42">
        <v>0</v>
      </c>
      <c r="E255" s="42">
        <v>0</v>
      </c>
      <c r="F255" s="42">
        <v>0</v>
      </c>
      <c r="G255" s="42">
        <v>0</v>
      </c>
      <c r="H255" s="42">
        <v>0</v>
      </c>
    </row>
    <row r="256" spans="1:8">
      <c r="A256" t="s">
        <v>233</v>
      </c>
      <c r="B256" s="4" t="s">
        <v>62</v>
      </c>
      <c r="C256" s="4" t="s">
        <v>472</v>
      </c>
      <c r="D256" s="42">
        <v>0</v>
      </c>
      <c r="E256" s="42">
        <v>0</v>
      </c>
      <c r="F256" s="42">
        <v>0</v>
      </c>
      <c r="G256" s="42">
        <v>0</v>
      </c>
      <c r="H256" s="42">
        <v>0</v>
      </c>
    </row>
    <row r="257" spans="1:8">
      <c r="A257" t="s">
        <v>235</v>
      </c>
      <c r="B257" s="4" t="s">
        <v>62</v>
      </c>
      <c r="C257" s="4" t="s">
        <v>473</v>
      </c>
      <c r="D257" s="42">
        <v>0</v>
      </c>
      <c r="E257" s="42">
        <v>0</v>
      </c>
      <c r="F257" s="42">
        <v>0</v>
      </c>
      <c r="G257" s="42">
        <v>0</v>
      </c>
      <c r="H257" s="42">
        <v>0</v>
      </c>
    </row>
    <row r="258" spans="1:8">
      <c r="A258" t="s">
        <v>159</v>
      </c>
      <c r="B258" s="4" t="s">
        <v>62</v>
      </c>
      <c r="C258" s="4" t="s">
        <v>474</v>
      </c>
      <c r="D258" s="42">
        <v>13</v>
      </c>
      <c r="E258" s="42">
        <v>4</v>
      </c>
      <c r="F258" s="42">
        <v>1</v>
      </c>
      <c r="G258" s="42">
        <v>8</v>
      </c>
      <c r="H258" s="42">
        <v>0</v>
      </c>
    </row>
    <row r="259" spans="1:8">
      <c r="A259" t="s">
        <v>238</v>
      </c>
      <c r="B259" s="4" t="s">
        <v>62</v>
      </c>
      <c r="C259" s="4" t="s">
        <v>475</v>
      </c>
      <c r="D259" s="42">
        <v>13</v>
      </c>
      <c r="E259" s="42">
        <v>0</v>
      </c>
      <c r="F259" s="42">
        <v>1</v>
      </c>
      <c r="G259" s="42">
        <v>8</v>
      </c>
      <c r="H259" s="42">
        <v>0</v>
      </c>
    </row>
    <row r="260" spans="1:8">
      <c r="A260" t="s">
        <v>240</v>
      </c>
      <c r="B260" s="43" t="s">
        <v>62</v>
      </c>
      <c r="C260" s="4" t="s">
        <v>476</v>
      </c>
      <c r="D260" s="42">
        <v>0</v>
      </c>
      <c r="E260" s="42">
        <v>4</v>
      </c>
      <c r="F260" s="42">
        <v>0</v>
      </c>
      <c r="G260" s="42">
        <v>0</v>
      </c>
      <c r="H260" s="42">
        <v>0</v>
      </c>
    </row>
    <row r="261" spans="1:8">
      <c r="A261" t="s">
        <v>173</v>
      </c>
      <c r="B261" s="4" t="s">
        <v>62</v>
      </c>
      <c r="C261" s="4" t="s">
        <v>477</v>
      </c>
      <c r="D261" s="42">
        <v>0</v>
      </c>
      <c r="E261" s="42">
        <v>0</v>
      </c>
      <c r="F261" s="42">
        <v>0</v>
      </c>
      <c r="G261" s="42">
        <v>0</v>
      </c>
      <c r="H261" s="42">
        <v>0</v>
      </c>
    </row>
    <row r="262" spans="1:8">
      <c r="A262" t="s">
        <v>176</v>
      </c>
      <c r="B262" s="4" t="s">
        <v>62</v>
      </c>
      <c r="C262" s="4" t="s">
        <v>478</v>
      </c>
      <c r="D262" s="42">
        <v>14</v>
      </c>
      <c r="E262" s="42">
        <v>6</v>
      </c>
      <c r="F262" s="42">
        <v>13</v>
      </c>
      <c r="G262" s="42">
        <v>13</v>
      </c>
      <c r="H262" s="42">
        <v>0</v>
      </c>
    </row>
    <row r="263" spans="1:8">
      <c r="A263" t="s">
        <v>178</v>
      </c>
      <c r="B263" s="4" t="s">
        <v>62</v>
      </c>
      <c r="C263" s="4" t="s">
        <v>479</v>
      </c>
      <c r="D263" s="42">
        <v>0</v>
      </c>
      <c r="E263" s="42">
        <v>0</v>
      </c>
      <c r="F263" s="42">
        <v>0</v>
      </c>
      <c r="G263" s="42">
        <v>0</v>
      </c>
      <c r="H263" s="42">
        <v>0</v>
      </c>
    </row>
    <row r="264" spans="1:8">
      <c r="A264" t="s">
        <v>180</v>
      </c>
      <c r="B264" s="4" t="s">
        <v>62</v>
      </c>
      <c r="C264" s="4" t="s">
        <v>480</v>
      </c>
      <c r="D264" s="42">
        <v>0</v>
      </c>
      <c r="E264" s="42">
        <v>0</v>
      </c>
      <c r="F264" s="42">
        <v>0</v>
      </c>
      <c r="G264" s="42">
        <v>8</v>
      </c>
      <c r="H264" s="42">
        <v>0</v>
      </c>
    </row>
    <row r="265" spans="1:8">
      <c r="A265" t="s">
        <v>182</v>
      </c>
      <c r="B265" s="4" t="s">
        <v>62</v>
      </c>
      <c r="C265" s="4" t="s">
        <v>481</v>
      </c>
      <c r="D265" s="42">
        <v>0</v>
      </c>
      <c r="E265" s="42">
        <v>0</v>
      </c>
      <c r="F265" s="42">
        <v>0</v>
      </c>
      <c r="G265" s="42">
        <v>0</v>
      </c>
      <c r="H265" s="42">
        <v>0</v>
      </c>
    </row>
    <row r="266" spans="1:8">
      <c r="A266" t="s">
        <v>184</v>
      </c>
      <c r="B266" s="4" t="s">
        <v>62</v>
      </c>
      <c r="C266" s="4" t="s">
        <v>482</v>
      </c>
      <c r="D266" s="42">
        <v>25</v>
      </c>
      <c r="E266" s="42">
        <v>0</v>
      </c>
      <c r="F266" s="42">
        <v>15</v>
      </c>
      <c r="G266" s="42">
        <v>0</v>
      </c>
      <c r="H266" s="42">
        <v>0</v>
      </c>
    </row>
    <row r="267" spans="1:8">
      <c r="A267" t="s">
        <v>248</v>
      </c>
      <c r="B267" s="4" t="s">
        <v>62</v>
      </c>
      <c r="C267" s="4" t="s">
        <v>483</v>
      </c>
      <c r="D267" s="42">
        <v>9</v>
      </c>
      <c r="E267" s="42">
        <v>14</v>
      </c>
      <c r="F267" s="42">
        <v>3</v>
      </c>
      <c r="G267" s="42">
        <v>0</v>
      </c>
      <c r="H267" s="42">
        <v>9</v>
      </c>
    </row>
    <row r="268" spans="1:8">
      <c r="A268" t="s">
        <v>63</v>
      </c>
      <c r="B268" s="47" t="s">
        <v>484</v>
      </c>
      <c r="C268" s="4" t="s">
        <v>202</v>
      </c>
      <c r="D268" s="42">
        <v>112</v>
      </c>
      <c r="E268" s="42">
        <v>92</v>
      </c>
      <c r="F268" s="42">
        <v>145</v>
      </c>
      <c r="G268" s="42">
        <v>111</v>
      </c>
      <c r="H268" s="42">
        <v>176</v>
      </c>
    </row>
    <row r="269" spans="1:8">
      <c r="A269" t="s">
        <v>114</v>
      </c>
      <c r="B269" s="48" t="s">
        <v>484</v>
      </c>
      <c r="C269" s="4" t="s">
        <v>485</v>
      </c>
      <c r="D269" s="42">
        <v>112</v>
      </c>
      <c r="E269" s="42">
        <v>92</v>
      </c>
      <c r="F269" s="42">
        <v>145</v>
      </c>
      <c r="G269" s="42">
        <v>111</v>
      </c>
      <c r="H269" s="42">
        <v>176</v>
      </c>
    </row>
    <row r="270" spans="1:8">
      <c r="A270" t="s">
        <v>123</v>
      </c>
      <c r="B270" s="48" t="s">
        <v>484</v>
      </c>
      <c r="C270" s="4" t="s">
        <v>486</v>
      </c>
      <c r="D270" s="42">
        <v>52</v>
      </c>
      <c r="E270" s="42">
        <v>43</v>
      </c>
      <c r="F270" s="42">
        <v>63</v>
      </c>
      <c r="G270" s="42">
        <v>50</v>
      </c>
      <c r="H270" s="42">
        <v>52</v>
      </c>
    </row>
    <row r="271" spans="1:8">
      <c r="A271" t="s">
        <v>128</v>
      </c>
      <c r="B271" s="49" t="s">
        <v>484</v>
      </c>
      <c r="C271" s="4" t="s">
        <v>487</v>
      </c>
      <c r="D271" s="42">
        <v>52</v>
      </c>
      <c r="E271" s="42">
        <v>42</v>
      </c>
      <c r="F271" s="42">
        <v>57</v>
      </c>
      <c r="G271" s="42">
        <v>52</v>
      </c>
      <c r="H271" s="42">
        <v>52</v>
      </c>
    </row>
    <row r="272" spans="1:8">
      <c r="A272" t="s">
        <v>228</v>
      </c>
      <c r="B272" s="48" t="s">
        <v>484</v>
      </c>
      <c r="C272" s="4" t="s">
        <v>488</v>
      </c>
      <c r="D272" s="42">
        <v>48</v>
      </c>
      <c r="E272" s="42">
        <v>42</v>
      </c>
      <c r="F272" s="42">
        <v>57</v>
      </c>
      <c r="G272" s="42">
        <v>52</v>
      </c>
      <c r="H272" s="42">
        <v>46</v>
      </c>
    </row>
    <row r="273" spans="1:8">
      <c r="A273" t="s">
        <v>230</v>
      </c>
      <c r="B273" s="48" t="s">
        <v>484</v>
      </c>
      <c r="C273" s="4" t="s">
        <v>489</v>
      </c>
      <c r="D273" s="42">
        <v>52</v>
      </c>
      <c r="E273" s="42">
        <v>38</v>
      </c>
      <c r="F273" s="42">
        <v>36</v>
      </c>
      <c r="G273" s="42">
        <v>50</v>
      </c>
      <c r="H273" s="42">
        <v>52</v>
      </c>
    </row>
    <row r="274" spans="1:8">
      <c r="A274" t="s">
        <v>146</v>
      </c>
      <c r="B274" s="48" t="s">
        <v>484</v>
      </c>
      <c r="C274" s="4" t="s">
        <v>490</v>
      </c>
      <c r="D274" s="42">
        <v>26</v>
      </c>
      <c r="E274" s="42">
        <v>31</v>
      </c>
      <c r="F274" s="42">
        <v>63</v>
      </c>
      <c r="G274" s="42">
        <v>27</v>
      </c>
      <c r="H274" s="42">
        <v>21</v>
      </c>
    </row>
    <row r="275" spans="1:8">
      <c r="A275" t="s">
        <v>233</v>
      </c>
      <c r="B275" s="48" t="s">
        <v>484</v>
      </c>
      <c r="C275" s="4" t="s">
        <v>491</v>
      </c>
      <c r="D275" s="42">
        <v>26</v>
      </c>
      <c r="E275" s="42">
        <v>31</v>
      </c>
      <c r="F275" s="42">
        <v>31</v>
      </c>
      <c r="G275" s="42">
        <v>27</v>
      </c>
      <c r="H275" s="42">
        <v>21</v>
      </c>
    </row>
    <row r="276" spans="1:8">
      <c r="A276" t="s">
        <v>235</v>
      </c>
      <c r="B276" s="48" t="s">
        <v>484</v>
      </c>
      <c r="C276" s="4" t="s">
        <v>492</v>
      </c>
      <c r="D276" s="42">
        <v>21</v>
      </c>
      <c r="E276" s="42">
        <v>25</v>
      </c>
      <c r="F276" s="42">
        <v>63</v>
      </c>
      <c r="G276" s="42">
        <v>0</v>
      </c>
      <c r="H276" s="42">
        <v>14</v>
      </c>
    </row>
    <row r="277" spans="1:8">
      <c r="A277" t="s">
        <v>159</v>
      </c>
      <c r="B277" s="48" t="s">
        <v>484</v>
      </c>
      <c r="C277" s="4" t="s">
        <v>493</v>
      </c>
      <c r="D277" s="42">
        <v>46</v>
      </c>
      <c r="E277" s="42">
        <v>78</v>
      </c>
      <c r="F277" s="42">
        <v>145</v>
      </c>
      <c r="G277" s="42">
        <v>42</v>
      </c>
      <c r="H277" s="42">
        <v>51</v>
      </c>
    </row>
    <row r="278" spans="1:8">
      <c r="A278" t="s">
        <v>238</v>
      </c>
      <c r="B278" s="47" t="s">
        <v>484</v>
      </c>
      <c r="C278" s="4" t="s">
        <v>494</v>
      </c>
      <c r="D278" s="42">
        <v>46</v>
      </c>
      <c r="E278" s="42">
        <v>78</v>
      </c>
      <c r="F278" s="42">
        <v>145</v>
      </c>
      <c r="G278" s="42">
        <v>42</v>
      </c>
      <c r="H278" s="42">
        <v>51</v>
      </c>
    </row>
    <row r="279" spans="1:8">
      <c r="A279" t="s">
        <v>240</v>
      </c>
      <c r="B279" s="48" t="s">
        <v>484</v>
      </c>
      <c r="C279" s="4" t="s">
        <v>495</v>
      </c>
      <c r="D279" s="42">
        <v>40</v>
      </c>
      <c r="E279" s="42">
        <v>43</v>
      </c>
      <c r="F279" s="42">
        <v>32</v>
      </c>
      <c r="G279" s="42">
        <v>28</v>
      </c>
      <c r="H279" s="42">
        <v>48</v>
      </c>
    </row>
    <row r="280" spans="1:8">
      <c r="A280" t="s">
        <v>173</v>
      </c>
      <c r="B280" s="48" t="s">
        <v>484</v>
      </c>
      <c r="C280" s="4" t="s">
        <v>496</v>
      </c>
      <c r="D280" s="42">
        <v>34</v>
      </c>
      <c r="E280" s="42">
        <v>28</v>
      </c>
      <c r="F280" s="42">
        <v>32</v>
      </c>
      <c r="G280" s="42">
        <v>39</v>
      </c>
      <c r="H280" s="42">
        <v>98</v>
      </c>
    </row>
    <row r="281" spans="1:8">
      <c r="A281" t="s">
        <v>176</v>
      </c>
      <c r="B281" s="48" t="s">
        <v>484</v>
      </c>
      <c r="C281" s="4" t="s">
        <v>497</v>
      </c>
      <c r="D281" s="42">
        <v>36</v>
      </c>
      <c r="E281" s="42">
        <v>36</v>
      </c>
      <c r="F281" s="42">
        <v>37</v>
      </c>
      <c r="G281" s="42">
        <v>69</v>
      </c>
      <c r="H281" s="42">
        <v>39</v>
      </c>
    </row>
    <row r="282" spans="1:8">
      <c r="A282" t="s">
        <v>178</v>
      </c>
      <c r="B282" s="48" t="s">
        <v>484</v>
      </c>
      <c r="C282" s="4" t="s">
        <v>498</v>
      </c>
      <c r="D282" s="42">
        <v>29</v>
      </c>
      <c r="E282" s="42">
        <v>26</v>
      </c>
      <c r="F282" s="42">
        <v>29</v>
      </c>
      <c r="G282" s="42">
        <v>38</v>
      </c>
      <c r="H282" s="42">
        <v>39</v>
      </c>
    </row>
    <row r="283" spans="1:8">
      <c r="A283" t="s">
        <v>180</v>
      </c>
      <c r="B283" s="48" t="s">
        <v>484</v>
      </c>
      <c r="C283" s="4" t="s">
        <v>499</v>
      </c>
      <c r="D283" s="42">
        <v>38</v>
      </c>
      <c r="E283" s="42">
        <v>64</v>
      </c>
      <c r="F283" s="42">
        <v>30</v>
      </c>
      <c r="G283" s="42">
        <v>56</v>
      </c>
      <c r="H283" s="42">
        <v>56</v>
      </c>
    </row>
    <row r="284" spans="1:8">
      <c r="A284" t="s">
        <v>182</v>
      </c>
      <c r="B284" s="48" t="s">
        <v>484</v>
      </c>
      <c r="C284" s="4" t="s">
        <v>500</v>
      </c>
      <c r="D284" s="42">
        <v>36</v>
      </c>
      <c r="E284" s="42">
        <v>29</v>
      </c>
      <c r="F284" s="42">
        <v>31</v>
      </c>
      <c r="G284" s="42">
        <v>26</v>
      </c>
      <c r="H284" s="42">
        <v>20</v>
      </c>
    </row>
    <row r="285" spans="1:8">
      <c r="A285" t="s">
        <v>184</v>
      </c>
      <c r="B285" s="48" t="s">
        <v>484</v>
      </c>
      <c r="C285" s="4" t="s">
        <v>501</v>
      </c>
      <c r="D285" s="42">
        <v>36</v>
      </c>
      <c r="E285" s="42">
        <v>86</v>
      </c>
      <c r="F285" s="42">
        <v>47</v>
      </c>
      <c r="G285" s="42">
        <v>36</v>
      </c>
      <c r="H285" s="42">
        <v>47</v>
      </c>
    </row>
    <row r="286" spans="1:8">
      <c r="A286" t="s">
        <v>248</v>
      </c>
      <c r="B286" s="47" t="s">
        <v>484</v>
      </c>
      <c r="C286" s="4" t="s">
        <v>502</v>
      </c>
      <c r="D286" s="42">
        <v>112</v>
      </c>
      <c r="E286" s="42">
        <v>92</v>
      </c>
      <c r="F286" s="42">
        <v>97</v>
      </c>
      <c r="G286" s="42">
        <v>111</v>
      </c>
      <c r="H286" s="42">
        <v>176</v>
      </c>
    </row>
    <row r="287" spans="1:8">
      <c r="A287" t="s">
        <v>63</v>
      </c>
      <c r="B287" s="3" t="s">
        <v>503</v>
      </c>
      <c r="C287" s="4" t="s">
        <v>209</v>
      </c>
      <c r="D287" s="42">
        <v>81</v>
      </c>
      <c r="E287" s="42">
        <v>99</v>
      </c>
      <c r="F287" s="42">
        <v>111</v>
      </c>
      <c r="G287" s="42">
        <v>111</v>
      </c>
      <c r="H287" s="42">
        <v>114</v>
      </c>
    </row>
    <row r="288" spans="1:8">
      <c r="A288" t="s">
        <v>114</v>
      </c>
      <c r="B288" s="3" t="s">
        <v>503</v>
      </c>
      <c r="C288" s="4" t="s">
        <v>504</v>
      </c>
      <c r="D288" s="42">
        <v>81</v>
      </c>
      <c r="E288" s="42">
        <v>99</v>
      </c>
      <c r="F288" s="42">
        <v>111</v>
      </c>
      <c r="G288" s="42">
        <v>111</v>
      </c>
      <c r="H288" s="42">
        <v>114</v>
      </c>
    </row>
    <row r="289" spans="1:8">
      <c r="A289" t="s">
        <v>123</v>
      </c>
      <c r="B289" s="50" t="s">
        <v>503</v>
      </c>
      <c r="C289" s="4" t="s">
        <v>505</v>
      </c>
      <c r="D289" s="42">
        <v>61</v>
      </c>
      <c r="E289" s="42">
        <v>40</v>
      </c>
      <c r="F289" s="42">
        <v>36</v>
      </c>
      <c r="G289" s="42">
        <v>39</v>
      </c>
      <c r="H289" s="42">
        <v>54</v>
      </c>
    </row>
    <row r="290" spans="1:8">
      <c r="A290" t="s">
        <v>128</v>
      </c>
      <c r="B290" s="3" t="s">
        <v>503</v>
      </c>
      <c r="C290" s="4" t="s">
        <v>506</v>
      </c>
      <c r="D290" s="42">
        <v>34</v>
      </c>
      <c r="E290" s="42">
        <v>29</v>
      </c>
      <c r="F290" s="42">
        <v>27</v>
      </c>
      <c r="G290" s="42">
        <v>30</v>
      </c>
      <c r="H290" s="42">
        <v>31</v>
      </c>
    </row>
    <row r="291" spans="1:8">
      <c r="A291" t="s">
        <v>228</v>
      </c>
      <c r="B291" s="3" t="s">
        <v>503</v>
      </c>
      <c r="C291" s="4" t="s">
        <v>507</v>
      </c>
      <c r="D291" s="42">
        <v>34</v>
      </c>
      <c r="E291" s="42">
        <v>28</v>
      </c>
      <c r="F291" s="42">
        <v>27</v>
      </c>
      <c r="G291" s="42">
        <v>29</v>
      </c>
      <c r="H291" s="42">
        <v>30</v>
      </c>
    </row>
    <row r="292" spans="1:8">
      <c r="A292" t="s">
        <v>230</v>
      </c>
      <c r="B292" s="3" t="s">
        <v>503</v>
      </c>
      <c r="C292" s="4" t="s">
        <v>508</v>
      </c>
      <c r="D292" s="42">
        <v>25</v>
      </c>
      <c r="E292" s="42">
        <v>29</v>
      </c>
      <c r="F292" s="42">
        <v>27</v>
      </c>
      <c r="G292" s="42">
        <v>30</v>
      </c>
      <c r="H292" s="42">
        <v>31</v>
      </c>
    </row>
    <row r="293" spans="1:8">
      <c r="A293" t="s">
        <v>146</v>
      </c>
      <c r="B293" s="3" t="s">
        <v>503</v>
      </c>
      <c r="C293" s="4" t="s">
        <v>509</v>
      </c>
      <c r="D293" s="42">
        <v>35</v>
      </c>
      <c r="E293" s="42">
        <v>42</v>
      </c>
      <c r="F293" s="42">
        <v>29</v>
      </c>
      <c r="G293" s="42">
        <v>28</v>
      </c>
      <c r="H293" s="42">
        <v>26</v>
      </c>
    </row>
    <row r="294" spans="1:8">
      <c r="A294" t="s">
        <v>233</v>
      </c>
      <c r="B294" s="3" t="s">
        <v>503</v>
      </c>
      <c r="C294" s="4" t="s">
        <v>510</v>
      </c>
      <c r="D294" s="42">
        <v>35</v>
      </c>
      <c r="E294" s="42">
        <v>42</v>
      </c>
      <c r="F294" s="42">
        <v>26</v>
      </c>
      <c r="G294" s="42">
        <v>28</v>
      </c>
      <c r="H294" s="42">
        <v>26</v>
      </c>
    </row>
    <row r="295" spans="1:8">
      <c r="A295" t="s">
        <v>235</v>
      </c>
      <c r="B295" s="3" t="s">
        <v>503</v>
      </c>
      <c r="C295" s="4" t="s">
        <v>511</v>
      </c>
      <c r="D295" s="42">
        <v>26</v>
      </c>
      <c r="E295" s="42">
        <v>28</v>
      </c>
      <c r="F295" s="42">
        <v>29</v>
      </c>
      <c r="G295" s="42">
        <v>26</v>
      </c>
      <c r="H295" s="42">
        <v>12</v>
      </c>
    </row>
    <row r="296" spans="1:8">
      <c r="A296" t="s">
        <v>159</v>
      </c>
      <c r="B296" s="51" t="s">
        <v>503</v>
      </c>
      <c r="C296" s="4" t="s">
        <v>512</v>
      </c>
      <c r="D296" s="42">
        <v>61</v>
      </c>
      <c r="E296" s="42">
        <v>55</v>
      </c>
      <c r="F296" s="42">
        <v>55</v>
      </c>
      <c r="G296" s="42">
        <v>52</v>
      </c>
      <c r="H296" s="42">
        <v>61</v>
      </c>
    </row>
    <row r="297" spans="1:8">
      <c r="A297" t="s">
        <v>238</v>
      </c>
      <c r="B297" s="3" t="s">
        <v>503</v>
      </c>
      <c r="C297" s="4" t="s">
        <v>513</v>
      </c>
      <c r="D297" s="42">
        <v>41</v>
      </c>
      <c r="E297" s="42">
        <v>55</v>
      </c>
      <c r="F297" s="42">
        <v>55</v>
      </c>
      <c r="G297" s="42">
        <v>52</v>
      </c>
      <c r="H297" s="42">
        <v>61</v>
      </c>
    </row>
    <row r="298" spans="1:8">
      <c r="A298" t="s">
        <v>240</v>
      </c>
      <c r="B298" s="3" t="s">
        <v>503</v>
      </c>
      <c r="C298" s="4" t="s">
        <v>514</v>
      </c>
      <c r="D298" s="42">
        <v>61</v>
      </c>
      <c r="E298" s="42">
        <v>40</v>
      </c>
      <c r="F298" s="42">
        <v>36</v>
      </c>
      <c r="G298" s="42">
        <v>39</v>
      </c>
      <c r="H298" s="42">
        <v>54</v>
      </c>
    </row>
    <row r="299" spans="1:8">
      <c r="A299" t="s">
        <v>173</v>
      </c>
      <c r="B299" s="3" t="s">
        <v>503</v>
      </c>
      <c r="C299" s="4" t="s">
        <v>515</v>
      </c>
      <c r="D299" s="42">
        <v>31</v>
      </c>
      <c r="E299" s="42">
        <v>29</v>
      </c>
      <c r="F299" s="42">
        <v>28</v>
      </c>
      <c r="G299" s="42">
        <v>59</v>
      </c>
      <c r="H299" s="42">
        <v>34</v>
      </c>
    </row>
    <row r="300" spans="1:8">
      <c r="A300" t="s">
        <v>176</v>
      </c>
      <c r="B300" s="3" t="s">
        <v>503</v>
      </c>
      <c r="C300" s="4" t="s">
        <v>516</v>
      </c>
      <c r="D300" s="42">
        <v>29</v>
      </c>
      <c r="E300" s="42">
        <v>31</v>
      </c>
      <c r="F300" s="42">
        <v>34</v>
      </c>
      <c r="G300" s="42">
        <v>30</v>
      </c>
      <c r="H300" s="42">
        <v>30</v>
      </c>
    </row>
    <row r="301" spans="1:8">
      <c r="A301" t="s">
        <v>178</v>
      </c>
      <c r="B301" s="3" t="s">
        <v>503</v>
      </c>
      <c r="C301" s="4" t="s">
        <v>517</v>
      </c>
      <c r="D301" s="42">
        <v>28</v>
      </c>
      <c r="E301" s="42">
        <v>31</v>
      </c>
      <c r="F301" s="42">
        <v>28</v>
      </c>
      <c r="G301" s="42">
        <v>36</v>
      </c>
      <c r="H301" s="42">
        <v>28</v>
      </c>
    </row>
    <row r="302" spans="1:8">
      <c r="A302" t="s">
        <v>180</v>
      </c>
      <c r="B302" s="3" t="s">
        <v>503</v>
      </c>
      <c r="C302" s="4" t="s">
        <v>518</v>
      </c>
      <c r="D302" s="42">
        <v>21</v>
      </c>
      <c r="E302" s="42">
        <v>29</v>
      </c>
      <c r="F302" s="42">
        <v>31</v>
      </c>
      <c r="G302" s="42">
        <v>20</v>
      </c>
      <c r="H302" s="42">
        <v>26</v>
      </c>
    </row>
    <row r="303" spans="1:8">
      <c r="A303" t="s">
        <v>182</v>
      </c>
      <c r="B303" s="3" t="s">
        <v>503</v>
      </c>
      <c r="C303" s="4" t="s">
        <v>519</v>
      </c>
      <c r="D303" s="42">
        <v>34</v>
      </c>
      <c r="E303" s="42">
        <v>55</v>
      </c>
      <c r="F303" s="42">
        <v>47</v>
      </c>
      <c r="G303" s="42">
        <v>28</v>
      </c>
      <c r="H303" s="42">
        <v>34</v>
      </c>
    </row>
    <row r="304" spans="1:8">
      <c r="A304" t="s">
        <v>184</v>
      </c>
      <c r="B304" s="51" t="s">
        <v>503</v>
      </c>
      <c r="C304" s="4" t="s">
        <v>520</v>
      </c>
      <c r="D304" s="42">
        <v>48</v>
      </c>
      <c r="E304" s="42">
        <v>28</v>
      </c>
      <c r="F304" s="42">
        <v>35</v>
      </c>
      <c r="G304" s="42">
        <v>49</v>
      </c>
      <c r="H304" s="42">
        <v>43</v>
      </c>
    </row>
    <row r="305" spans="1:8">
      <c r="A305" t="s">
        <v>248</v>
      </c>
      <c r="B305" s="3" t="s">
        <v>503</v>
      </c>
      <c r="C305" s="4" t="s">
        <v>521</v>
      </c>
      <c r="D305" s="42">
        <v>81</v>
      </c>
      <c r="E305" s="42">
        <v>99</v>
      </c>
      <c r="F305" s="42">
        <v>111</v>
      </c>
      <c r="G305" s="42">
        <v>111</v>
      </c>
      <c r="H305" s="42">
        <v>114</v>
      </c>
    </row>
    <row r="306" spans="1:8">
      <c r="A306" t="s">
        <v>63</v>
      </c>
      <c r="B306" s="52" t="s">
        <v>103</v>
      </c>
      <c r="C306" s="4" t="s">
        <v>522</v>
      </c>
      <c r="D306" s="42">
        <v>168</v>
      </c>
      <c r="E306" s="42">
        <v>118</v>
      </c>
      <c r="F306" s="42">
        <v>145</v>
      </c>
      <c r="G306" s="42">
        <v>138</v>
      </c>
      <c r="H306" s="42">
        <v>176</v>
      </c>
    </row>
    <row r="307" spans="1:8">
      <c r="A307" t="s">
        <v>114</v>
      </c>
      <c r="B307" t="s">
        <v>103</v>
      </c>
      <c r="C307" s="4" t="s">
        <v>523</v>
      </c>
      <c r="D307" s="42">
        <v>168</v>
      </c>
      <c r="E307" s="42">
        <v>118</v>
      </c>
      <c r="F307" s="42">
        <v>145</v>
      </c>
      <c r="G307" s="42">
        <v>138</v>
      </c>
      <c r="H307" s="42">
        <v>176</v>
      </c>
    </row>
    <row r="308" spans="1:8">
      <c r="A308" t="s">
        <v>123</v>
      </c>
      <c r="B308" s="52" t="s">
        <v>103</v>
      </c>
      <c r="C308" s="4" t="s">
        <v>524</v>
      </c>
      <c r="D308" s="42">
        <v>71</v>
      </c>
      <c r="E308" s="42">
        <v>53</v>
      </c>
      <c r="F308" s="42">
        <v>63</v>
      </c>
      <c r="G308" s="42">
        <v>83</v>
      </c>
      <c r="H308" s="42">
        <v>59</v>
      </c>
    </row>
    <row r="309" spans="1:8">
      <c r="A309" t="s">
        <v>128</v>
      </c>
      <c r="B309" s="52" t="s">
        <v>103</v>
      </c>
      <c r="C309" s="4" t="s">
        <v>525</v>
      </c>
      <c r="D309" s="42">
        <v>71</v>
      </c>
      <c r="E309" s="42">
        <v>53</v>
      </c>
      <c r="F309" s="42">
        <v>57</v>
      </c>
      <c r="G309" s="42">
        <v>61</v>
      </c>
      <c r="H309" s="42">
        <v>59</v>
      </c>
    </row>
    <row r="310" spans="1:8">
      <c r="A310" t="s">
        <v>228</v>
      </c>
      <c r="B310" s="52" t="s">
        <v>103</v>
      </c>
      <c r="C310" s="4" t="s">
        <v>526</v>
      </c>
      <c r="D310" s="42">
        <v>71</v>
      </c>
      <c r="E310" s="42">
        <v>47</v>
      </c>
      <c r="F310" s="42">
        <v>57</v>
      </c>
      <c r="G310" s="42">
        <v>61</v>
      </c>
      <c r="H310" s="42">
        <v>53</v>
      </c>
    </row>
    <row r="311" spans="1:8">
      <c r="A311" t="s">
        <v>230</v>
      </c>
      <c r="B311" s="52" t="s">
        <v>103</v>
      </c>
      <c r="C311" s="4" t="s">
        <v>527</v>
      </c>
      <c r="D311" s="42">
        <v>71</v>
      </c>
      <c r="E311" s="42">
        <v>53</v>
      </c>
      <c r="F311" s="42">
        <v>46</v>
      </c>
      <c r="G311" s="42">
        <v>57</v>
      </c>
      <c r="H311" s="42">
        <v>59</v>
      </c>
    </row>
    <row r="312" spans="1:8">
      <c r="A312" t="s">
        <v>146</v>
      </c>
      <c r="B312" s="52" t="s">
        <v>103</v>
      </c>
      <c r="C312" s="4" t="s">
        <v>528</v>
      </c>
      <c r="D312" s="42">
        <v>35</v>
      </c>
      <c r="E312" s="42">
        <v>42</v>
      </c>
      <c r="F312" s="42">
        <v>63</v>
      </c>
      <c r="G312" s="42">
        <v>30</v>
      </c>
      <c r="H312" s="42">
        <v>30</v>
      </c>
    </row>
    <row r="313" spans="1:8">
      <c r="A313" t="s">
        <v>233</v>
      </c>
      <c r="B313" s="52" t="s">
        <v>103</v>
      </c>
      <c r="C313" s="4" t="s">
        <v>529</v>
      </c>
      <c r="D313" s="42">
        <v>35</v>
      </c>
      <c r="E313" s="42">
        <v>42</v>
      </c>
      <c r="F313" s="42">
        <v>34</v>
      </c>
      <c r="G313" s="42">
        <v>30</v>
      </c>
      <c r="H313" s="42">
        <v>30</v>
      </c>
    </row>
    <row r="314" spans="1:8">
      <c r="A314" t="s">
        <v>235</v>
      </c>
      <c r="B314" s="53" t="s">
        <v>103</v>
      </c>
      <c r="C314" s="4" t="s">
        <v>530</v>
      </c>
      <c r="D314" s="42">
        <v>26</v>
      </c>
      <c r="E314" s="42">
        <v>28</v>
      </c>
      <c r="F314" s="42">
        <v>63</v>
      </c>
      <c r="G314" s="42">
        <v>26</v>
      </c>
      <c r="H314" s="42">
        <v>20</v>
      </c>
    </row>
    <row r="315" spans="1:8">
      <c r="A315" t="s">
        <v>159</v>
      </c>
      <c r="B315" s="52" t="s">
        <v>103</v>
      </c>
      <c r="C315" s="4" t="s">
        <v>531</v>
      </c>
      <c r="D315" s="42">
        <v>61</v>
      </c>
      <c r="E315" s="42">
        <v>78</v>
      </c>
      <c r="F315" s="42">
        <v>145</v>
      </c>
      <c r="G315" s="42">
        <v>83</v>
      </c>
      <c r="H315" s="42">
        <v>61</v>
      </c>
    </row>
    <row r="316" spans="1:8">
      <c r="A316" t="s">
        <v>238</v>
      </c>
      <c r="B316" s="52" t="s">
        <v>103</v>
      </c>
      <c r="C316" s="4" t="s">
        <v>532</v>
      </c>
      <c r="D316" s="42">
        <v>53</v>
      </c>
      <c r="E316" s="42">
        <v>78</v>
      </c>
      <c r="F316" s="42">
        <v>145</v>
      </c>
      <c r="G316" s="42">
        <v>72</v>
      </c>
      <c r="H316" s="42">
        <v>61</v>
      </c>
    </row>
    <row r="317" spans="1:8">
      <c r="A317" t="s">
        <v>240</v>
      </c>
      <c r="B317" s="52" t="s">
        <v>103</v>
      </c>
      <c r="C317" s="4" t="s">
        <v>533</v>
      </c>
      <c r="D317" s="42">
        <v>61</v>
      </c>
      <c r="E317" s="42">
        <v>47</v>
      </c>
      <c r="F317" s="42">
        <v>46</v>
      </c>
      <c r="G317" s="42">
        <v>83</v>
      </c>
      <c r="H317" s="42">
        <v>54</v>
      </c>
    </row>
    <row r="318" spans="1:8">
      <c r="A318" t="s">
        <v>173</v>
      </c>
      <c r="B318" s="52" t="s">
        <v>103</v>
      </c>
      <c r="C318" s="4" t="s">
        <v>534</v>
      </c>
      <c r="D318" s="42">
        <v>39</v>
      </c>
      <c r="E318" s="42">
        <v>34</v>
      </c>
      <c r="F318" s="42">
        <v>59</v>
      </c>
      <c r="G318" s="42">
        <v>60</v>
      </c>
      <c r="H318" s="42">
        <v>98</v>
      </c>
    </row>
    <row r="319" spans="1:8">
      <c r="A319" t="s">
        <v>176</v>
      </c>
      <c r="B319" s="52" t="s">
        <v>103</v>
      </c>
      <c r="C319" s="4" t="s">
        <v>535</v>
      </c>
      <c r="D319" s="42">
        <v>36</v>
      </c>
      <c r="E319" s="42">
        <v>36</v>
      </c>
      <c r="F319" s="42">
        <v>37</v>
      </c>
      <c r="G319" s="42">
        <v>69</v>
      </c>
      <c r="H319" s="42">
        <v>39</v>
      </c>
    </row>
    <row r="320" spans="1:8">
      <c r="A320" t="s">
        <v>178</v>
      </c>
      <c r="B320" s="52" t="s">
        <v>103</v>
      </c>
      <c r="C320" s="4" t="s">
        <v>536</v>
      </c>
      <c r="D320" s="42">
        <v>29</v>
      </c>
      <c r="E320" s="42">
        <v>31</v>
      </c>
      <c r="F320" s="42">
        <v>45</v>
      </c>
      <c r="G320" s="42">
        <v>38</v>
      </c>
      <c r="H320" s="42">
        <v>39</v>
      </c>
    </row>
    <row r="321" spans="1:8">
      <c r="A321" t="s">
        <v>180</v>
      </c>
      <c r="B321" s="52" t="s">
        <v>103</v>
      </c>
      <c r="C321" s="4" t="s">
        <v>537</v>
      </c>
      <c r="D321" s="42">
        <v>60</v>
      </c>
      <c r="E321" s="42">
        <v>90</v>
      </c>
      <c r="F321" s="42">
        <v>53</v>
      </c>
      <c r="G321" s="42">
        <v>57</v>
      </c>
      <c r="H321" s="42">
        <v>74</v>
      </c>
    </row>
    <row r="322" spans="1:8">
      <c r="A322" t="s">
        <v>182</v>
      </c>
      <c r="B322" s="53" t="s">
        <v>103</v>
      </c>
      <c r="C322" s="4" t="s">
        <v>538</v>
      </c>
      <c r="D322" s="42">
        <v>36</v>
      </c>
      <c r="E322" s="42">
        <v>55</v>
      </c>
      <c r="F322" s="42">
        <v>47</v>
      </c>
      <c r="G322" s="42">
        <v>29</v>
      </c>
      <c r="H322" s="42">
        <v>34</v>
      </c>
    </row>
    <row r="323" spans="1:8">
      <c r="A323" t="s">
        <v>184</v>
      </c>
      <c r="B323" s="52" t="s">
        <v>103</v>
      </c>
      <c r="C323" s="4" t="s">
        <v>539</v>
      </c>
      <c r="D323" s="42">
        <v>168</v>
      </c>
      <c r="E323" s="42">
        <v>86</v>
      </c>
      <c r="F323" s="42">
        <v>49</v>
      </c>
      <c r="G323" s="42">
        <v>84</v>
      </c>
      <c r="H323" s="42">
        <v>72</v>
      </c>
    </row>
    <row r="324" spans="1:8">
      <c r="A324" t="s">
        <v>248</v>
      </c>
      <c r="B324" s="52" t="s">
        <v>103</v>
      </c>
      <c r="C324" s="4" t="s">
        <v>540</v>
      </c>
      <c r="D324" s="42">
        <v>112</v>
      </c>
      <c r="E324" s="42">
        <v>118</v>
      </c>
      <c r="F324" s="42">
        <v>115</v>
      </c>
      <c r="G324" s="42">
        <v>138</v>
      </c>
      <c r="H324" s="42">
        <v>176</v>
      </c>
    </row>
    <row r="325" spans="1:8">
      <c r="A325" t="s">
        <v>63</v>
      </c>
      <c r="B325" s="50" t="s">
        <v>541</v>
      </c>
      <c r="C325" s="4" t="s">
        <v>214</v>
      </c>
      <c r="D325" s="42">
        <v>168</v>
      </c>
      <c r="E325" s="42">
        <v>118</v>
      </c>
      <c r="F325" s="42">
        <v>115</v>
      </c>
      <c r="G325" s="42">
        <v>138</v>
      </c>
      <c r="H325" s="42">
        <v>162</v>
      </c>
    </row>
    <row r="326" spans="1:8">
      <c r="A326" t="s">
        <v>114</v>
      </c>
      <c r="B326" s="3" t="s">
        <v>541</v>
      </c>
      <c r="C326" s="4" t="s">
        <v>542</v>
      </c>
      <c r="D326" s="42">
        <v>168</v>
      </c>
      <c r="E326" s="42">
        <v>118</v>
      </c>
      <c r="F326" s="42">
        <v>115</v>
      </c>
      <c r="G326" s="42">
        <v>138</v>
      </c>
      <c r="H326" s="42">
        <v>162</v>
      </c>
    </row>
    <row r="327" spans="1:8">
      <c r="A327" t="s">
        <v>123</v>
      </c>
      <c r="B327" s="3" t="s">
        <v>541</v>
      </c>
      <c r="C327" s="4" t="s">
        <v>543</v>
      </c>
      <c r="D327" s="42">
        <v>71</v>
      </c>
      <c r="E327" s="42">
        <v>53</v>
      </c>
      <c r="F327" s="42">
        <v>46</v>
      </c>
      <c r="G327" s="42">
        <v>83</v>
      </c>
      <c r="H327" s="42">
        <v>59</v>
      </c>
    </row>
    <row r="328" spans="1:8">
      <c r="A328" t="s">
        <v>128</v>
      </c>
      <c r="B328" s="3" t="s">
        <v>541</v>
      </c>
      <c r="C328" s="4" t="s">
        <v>544</v>
      </c>
      <c r="D328" s="42">
        <v>71</v>
      </c>
      <c r="E328" s="42">
        <v>53</v>
      </c>
      <c r="F328" s="42">
        <v>52</v>
      </c>
      <c r="G328" s="42">
        <v>61</v>
      </c>
      <c r="H328" s="42">
        <v>59</v>
      </c>
    </row>
    <row r="329" spans="1:8">
      <c r="A329" t="s">
        <v>228</v>
      </c>
      <c r="B329" s="3" t="s">
        <v>541</v>
      </c>
      <c r="C329" s="4" t="s">
        <v>545</v>
      </c>
      <c r="D329" s="42">
        <v>71</v>
      </c>
      <c r="E329" s="42">
        <v>47</v>
      </c>
      <c r="F329" s="42">
        <v>52</v>
      </c>
      <c r="G329" s="42">
        <v>61</v>
      </c>
      <c r="H329" s="42">
        <v>53</v>
      </c>
    </row>
    <row r="330" spans="1:8">
      <c r="A330" t="s">
        <v>230</v>
      </c>
      <c r="B330" s="3" t="s">
        <v>541</v>
      </c>
      <c r="C330" s="4" t="s">
        <v>546</v>
      </c>
      <c r="D330" s="42">
        <v>71</v>
      </c>
      <c r="E330" s="42">
        <v>53</v>
      </c>
      <c r="F330" s="42">
        <v>46</v>
      </c>
      <c r="G330" s="42">
        <v>57</v>
      </c>
      <c r="H330" s="42">
        <v>59</v>
      </c>
    </row>
    <row r="331" spans="1:8">
      <c r="A331" t="s">
        <v>146</v>
      </c>
      <c r="B331" s="3" t="s">
        <v>541</v>
      </c>
      <c r="C331" s="4" t="s">
        <v>547</v>
      </c>
      <c r="D331" s="42">
        <v>27</v>
      </c>
      <c r="E331" s="42">
        <v>31</v>
      </c>
      <c r="F331" s="42">
        <v>34</v>
      </c>
      <c r="G331" s="42">
        <v>30</v>
      </c>
      <c r="H331" s="42">
        <v>30</v>
      </c>
    </row>
    <row r="332" spans="1:8">
      <c r="A332" t="s">
        <v>233</v>
      </c>
      <c r="B332" s="51" t="s">
        <v>541</v>
      </c>
      <c r="C332" s="4" t="s">
        <v>548</v>
      </c>
      <c r="D332" s="42">
        <v>27</v>
      </c>
      <c r="E332" s="42">
        <v>31</v>
      </c>
      <c r="F332" s="42">
        <v>34</v>
      </c>
      <c r="G332" s="42">
        <v>30</v>
      </c>
      <c r="H332" s="42">
        <v>30</v>
      </c>
    </row>
    <row r="333" spans="1:8">
      <c r="A333" t="s">
        <v>235</v>
      </c>
      <c r="B333" s="3" t="s">
        <v>541</v>
      </c>
      <c r="C333" s="4" t="s">
        <v>549</v>
      </c>
      <c r="D333" s="42">
        <v>24</v>
      </c>
      <c r="E333" s="42">
        <v>26</v>
      </c>
      <c r="F333" s="42">
        <v>24</v>
      </c>
      <c r="G333" s="42">
        <v>24</v>
      </c>
      <c r="H333" s="42">
        <v>20</v>
      </c>
    </row>
    <row r="334" spans="1:8">
      <c r="A334" t="s">
        <v>159</v>
      </c>
      <c r="B334" s="3" t="s">
        <v>541</v>
      </c>
      <c r="C334" s="4" t="s">
        <v>550</v>
      </c>
      <c r="D334" s="42">
        <v>53</v>
      </c>
      <c r="E334" s="42">
        <v>66</v>
      </c>
      <c r="F334" s="42">
        <v>62</v>
      </c>
      <c r="G334" s="42">
        <v>83</v>
      </c>
      <c r="H334" s="42">
        <v>37</v>
      </c>
    </row>
    <row r="335" spans="1:8">
      <c r="A335" t="s">
        <v>238</v>
      </c>
      <c r="B335" s="3" t="s">
        <v>541</v>
      </c>
      <c r="C335" s="4" t="s">
        <v>551</v>
      </c>
      <c r="D335" s="42">
        <v>53</v>
      </c>
      <c r="E335" s="42">
        <v>66</v>
      </c>
      <c r="F335" s="42">
        <v>62</v>
      </c>
      <c r="G335" s="42">
        <v>72</v>
      </c>
      <c r="H335" s="42">
        <v>37</v>
      </c>
    </row>
    <row r="336" spans="1:8">
      <c r="A336" t="s">
        <v>240</v>
      </c>
      <c r="B336" s="3" t="s">
        <v>541</v>
      </c>
      <c r="C336" s="4" t="s">
        <v>552</v>
      </c>
      <c r="D336" s="42">
        <v>34</v>
      </c>
      <c r="E336" s="42">
        <v>47</v>
      </c>
      <c r="F336" s="42">
        <v>46</v>
      </c>
      <c r="G336" s="42">
        <v>83</v>
      </c>
      <c r="H336" s="42">
        <v>33</v>
      </c>
    </row>
    <row r="337" spans="1:8">
      <c r="A337" t="s">
        <v>173</v>
      </c>
      <c r="B337" s="3" t="s">
        <v>541</v>
      </c>
      <c r="C337" s="4" t="s">
        <v>553</v>
      </c>
      <c r="D337" s="42">
        <v>39</v>
      </c>
      <c r="E337" s="42">
        <v>34</v>
      </c>
      <c r="F337" s="42">
        <v>59</v>
      </c>
      <c r="G337" s="42">
        <v>60</v>
      </c>
      <c r="H337" s="42">
        <v>87</v>
      </c>
    </row>
    <row r="338" spans="1:8">
      <c r="A338" t="s">
        <v>176</v>
      </c>
      <c r="B338" s="3" t="s">
        <v>541</v>
      </c>
      <c r="C338" s="4" t="s">
        <v>554</v>
      </c>
      <c r="D338" s="42">
        <v>31</v>
      </c>
      <c r="E338" s="42">
        <v>31</v>
      </c>
      <c r="F338" s="42">
        <v>34</v>
      </c>
      <c r="G338" s="42">
        <v>31</v>
      </c>
      <c r="H338" s="42">
        <v>33</v>
      </c>
    </row>
    <row r="339" spans="1:8">
      <c r="A339" t="s">
        <v>178</v>
      </c>
      <c r="B339" s="3" t="s">
        <v>541</v>
      </c>
      <c r="C339" s="4" t="s">
        <v>555</v>
      </c>
      <c r="D339" s="42">
        <v>23</v>
      </c>
      <c r="E339" s="42">
        <v>27</v>
      </c>
      <c r="F339" s="42">
        <v>45</v>
      </c>
      <c r="G339" s="42">
        <v>35</v>
      </c>
      <c r="H339" s="42">
        <v>31</v>
      </c>
    </row>
    <row r="340" spans="1:8">
      <c r="A340" t="s">
        <v>180</v>
      </c>
      <c r="B340" s="51" t="s">
        <v>541</v>
      </c>
      <c r="C340" s="4" t="s">
        <v>556</v>
      </c>
      <c r="D340" s="42">
        <v>60</v>
      </c>
      <c r="E340" s="42">
        <v>90</v>
      </c>
      <c r="F340" s="42">
        <v>53</v>
      </c>
      <c r="G340" s="42">
        <v>57</v>
      </c>
      <c r="H340" s="42">
        <v>74</v>
      </c>
    </row>
    <row r="341" spans="1:8">
      <c r="A341" t="s">
        <v>182</v>
      </c>
      <c r="B341" s="3" t="s">
        <v>541</v>
      </c>
      <c r="C341" s="4" t="s">
        <v>557</v>
      </c>
      <c r="D341" s="42">
        <v>27</v>
      </c>
      <c r="E341" s="42">
        <v>29</v>
      </c>
      <c r="F341" s="42">
        <v>31</v>
      </c>
      <c r="G341" s="42">
        <v>29</v>
      </c>
      <c r="H341" s="42">
        <v>29</v>
      </c>
    </row>
    <row r="342" spans="1:8">
      <c r="A342" t="s">
        <v>184</v>
      </c>
      <c r="B342" s="3" t="s">
        <v>541</v>
      </c>
      <c r="C342" s="4" t="s">
        <v>558</v>
      </c>
      <c r="D342" s="42">
        <v>168</v>
      </c>
      <c r="E342" s="42">
        <v>54</v>
      </c>
      <c r="F342" s="42">
        <v>49</v>
      </c>
      <c r="G342" s="42">
        <v>84</v>
      </c>
      <c r="H342" s="42">
        <v>72</v>
      </c>
    </row>
    <row r="343" spans="1:8">
      <c r="A343" t="s">
        <v>248</v>
      </c>
      <c r="B343" s="50" t="s">
        <v>541</v>
      </c>
      <c r="C343" s="4" t="s">
        <v>559</v>
      </c>
      <c r="D343" s="42">
        <v>75</v>
      </c>
      <c r="E343" s="42">
        <v>118</v>
      </c>
      <c r="F343" s="42">
        <v>115</v>
      </c>
      <c r="G343" s="42">
        <v>138</v>
      </c>
      <c r="H343" s="42">
        <v>162</v>
      </c>
    </row>
    <row r="344" spans="1:8">
      <c r="A344" t="s">
        <v>63</v>
      </c>
      <c r="B344" s="44" t="s">
        <v>77</v>
      </c>
      <c r="C344" s="4" t="s">
        <v>219</v>
      </c>
      <c r="D344" s="42">
        <v>27</v>
      </c>
      <c r="E344" s="42">
        <v>29</v>
      </c>
      <c r="F344" s="42">
        <v>29</v>
      </c>
      <c r="G344" s="42">
        <v>31</v>
      </c>
      <c r="H344" s="42">
        <v>28</v>
      </c>
    </row>
    <row r="345" spans="1:8">
      <c r="A345" t="s">
        <v>114</v>
      </c>
      <c r="B345" s="44" t="s">
        <v>77</v>
      </c>
      <c r="C345" s="4" t="s">
        <v>560</v>
      </c>
      <c r="D345" s="42">
        <v>27</v>
      </c>
      <c r="E345" s="42">
        <v>29</v>
      </c>
      <c r="F345" s="42">
        <v>29</v>
      </c>
      <c r="G345" s="42">
        <v>31</v>
      </c>
      <c r="H345" s="42">
        <v>28</v>
      </c>
    </row>
    <row r="346" spans="1:8">
      <c r="A346" t="s">
        <v>123</v>
      </c>
      <c r="B346" s="44" t="s">
        <v>77</v>
      </c>
      <c r="C346" s="4" t="s">
        <v>561</v>
      </c>
      <c r="D346" s="42">
        <v>0</v>
      </c>
      <c r="E346" s="42">
        <v>0</v>
      </c>
      <c r="F346" s="42">
        <v>0</v>
      </c>
      <c r="G346" s="42">
        <v>0</v>
      </c>
      <c r="H346" s="42">
        <v>0</v>
      </c>
    </row>
    <row r="347" spans="1:8">
      <c r="A347" t="s">
        <v>128</v>
      </c>
      <c r="B347" s="44" t="s">
        <v>77</v>
      </c>
      <c r="C347" s="4" t="s">
        <v>562</v>
      </c>
      <c r="D347" s="42">
        <v>0</v>
      </c>
      <c r="E347" s="42">
        <v>0</v>
      </c>
      <c r="F347" s="42">
        <v>0</v>
      </c>
      <c r="G347" s="42">
        <v>0</v>
      </c>
      <c r="H347" s="42">
        <v>0</v>
      </c>
    </row>
    <row r="348" spans="1:8">
      <c r="A348" t="s">
        <v>228</v>
      </c>
      <c r="B348" s="44" t="s">
        <v>77</v>
      </c>
      <c r="C348" s="4" t="s">
        <v>563</v>
      </c>
      <c r="D348" s="42">
        <v>0</v>
      </c>
      <c r="E348" s="42">
        <v>0</v>
      </c>
      <c r="F348" s="42">
        <v>0</v>
      </c>
      <c r="G348" s="42">
        <v>0</v>
      </c>
      <c r="H348" s="42">
        <v>0</v>
      </c>
    </row>
    <row r="349" spans="1:8">
      <c r="A349" t="s">
        <v>230</v>
      </c>
      <c r="B349" s="44" t="s">
        <v>77</v>
      </c>
      <c r="C349" s="4" t="s">
        <v>564</v>
      </c>
      <c r="D349" s="42">
        <v>0</v>
      </c>
      <c r="E349" s="42">
        <v>0</v>
      </c>
      <c r="F349" s="42">
        <v>0</v>
      </c>
      <c r="G349" s="42">
        <v>0</v>
      </c>
      <c r="H349" s="42">
        <v>0</v>
      </c>
    </row>
    <row r="350" spans="1:8">
      <c r="A350" t="s">
        <v>146</v>
      </c>
      <c r="B350" s="44" t="s">
        <v>77</v>
      </c>
      <c r="C350" s="4" t="s">
        <v>565</v>
      </c>
      <c r="D350" s="42">
        <v>0</v>
      </c>
      <c r="E350" s="42">
        <v>0</v>
      </c>
      <c r="F350" s="42">
        <v>0</v>
      </c>
      <c r="G350" s="42">
        <v>0</v>
      </c>
      <c r="H350" s="42">
        <v>0</v>
      </c>
    </row>
    <row r="351" spans="1:8">
      <c r="A351" t="s">
        <v>233</v>
      </c>
      <c r="B351" s="44" t="s">
        <v>77</v>
      </c>
      <c r="C351" s="4" t="s">
        <v>566</v>
      </c>
      <c r="D351" s="42">
        <v>0</v>
      </c>
      <c r="E351" s="42">
        <v>0</v>
      </c>
      <c r="F351" s="42">
        <v>0</v>
      </c>
      <c r="G351" s="42">
        <v>0</v>
      </c>
      <c r="H351" s="42">
        <v>0</v>
      </c>
    </row>
    <row r="352" spans="1:8">
      <c r="A352" t="s">
        <v>235</v>
      </c>
      <c r="B352" s="44" t="s">
        <v>77</v>
      </c>
      <c r="C352" s="4" t="s">
        <v>567</v>
      </c>
      <c r="D352" s="42">
        <v>0</v>
      </c>
      <c r="E352" s="42">
        <v>0</v>
      </c>
      <c r="F352" s="42">
        <v>0</v>
      </c>
      <c r="G352" s="42">
        <v>0</v>
      </c>
      <c r="H352" s="42">
        <v>0</v>
      </c>
    </row>
    <row r="353" spans="1:8">
      <c r="A353" t="s">
        <v>159</v>
      </c>
      <c r="B353" s="44" t="s">
        <v>77</v>
      </c>
      <c r="C353" s="4" t="s">
        <v>568</v>
      </c>
      <c r="D353" s="42">
        <v>0</v>
      </c>
      <c r="E353" s="42">
        <v>0</v>
      </c>
      <c r="F353" s="42">
        <v>0</v>
      </c>
      <c r="G353" s="42">
        <v>0</v>
      </c>
      <c r="H353" s="42">
        <v>0</v>
      </c>
    </row>
    <row r="354" spans="1:8">
      <c r="A354" t="s">
        <v>238</v>
      </c>
      <c r="B354" s="44" t="s">
        <v>77</v>
      </c>
      <c r="C354" s="4" t="s">
        <v>569</v>
      </c>
      <c r="D354" s="42">
        <v>0</v>
      </c>
      <c r="E354" s="42">
        <v>0</v>
      </c>
      <c r="F354" s="42">
        <v>0</v>
      </c>
      <c r="G354" s="42">
        <v>0</v>
      </c>
      <c r="H354" s="42">
        <v>0</v>
      </c>
    </row>
    <row r="355" spans="1:8">
      <c r="A355" t="s">
        <v>240</v>
      </c>
      <c r="B355" s="44" t="s">
        <v>77</v>
      </c>
      <c r="C355" s="4" t="s">
        <v>570</v>
      </c>
      <c r="D355" s="42">
        <v>0</v>
      </c>
      <c r="E355" s="42">
        <v>0</v>
      </c>
      <c r="F355" s="42">
        <v>0</v>
      </c>
      <c r="G355" s="42">
        <v>0</v>
      </c>
      <c r="H355" s="42">
        <v>0</v>
      </c>
    </row>
    <row r="356" spans="1:8">
      <c r="A356" t="s">
        <v>173</v>
      </c>
      <c r="B356" s="44" t="s">
        <v>77</v>
      </c>
      <c r="C356" s="4" t="s">
        <v>571</v>
      </c>
      <c r="D356" s="42">
        <v>0</v>
      </c>
      <c r="E356" s="42">
        <v>0</v>
      </c>
      <c r="F356" s="42">
        <v>0</v>
      </c>
      <c r="G356" s="42">
        <v>0</v>
      </c>
      <c r="H356" s="42">
        <v>0</v>
      </c>
    </row>
    <row r="357" spans="1:8">
      <c r="A357" t="s">
        <v>176</v>
      </c>
      <c r="B357" s="44" t="s">
        <v>77</v>
      </c>
      <c r="C357" s="4" t="s">
        <v>572</v>
      </c>
      <c r="D357" s="42">
        <v>27</v>
      </c>
      <c r="E357" s="42">
        <v>29</v>
      </c>
      <c r="F357" s="42">
        <v>29</v>
      </c>
      <c r="G357" s="42">
        <v>31</v>
      </c>
      <c r="H357" s="42">
        <v>28</v>
      </c>
    </row>
    <row r="358" spans="1:8">
      <c r="A358" t="s">
        <v>178</v>
      </c>
      <c r="B358" s="44" t="s">
        <v>77</v>
      </c>
      <c r="C358" s="4" t="s">
        <v>573</v>
      </c>
      <c r="D358" s="42">
        <v>0</v>
      </c>
      <c r="E358" s="42">
        <v>0</v>
      </c>
      <c r="F358" s="42">
        <v>0</v>
      </c>
      <c r="G358" s="42">
        <v>0</v>
      </c>
      <c r="H358" s="42">
        <v>0</v>
      </c>
    </row>
    <row r="359" spans="1:8">
      <c r="A359" t="s">
        <v>180</v>
      </c>
      <c r="B359" s="44" t="s">
        <v>77</v>
      </c>
      <c r="C359" s="4" t="s">
        <v>574</v>
      </c>
      <c r="D359" s="42">
        <v>0</v>
      </c>
      <c r="E359" s="42">
        <v>0</v>
      </c>
      <c r="F359" s="42">
        <v>0</v>
      </c>
      <c r="G359" s="42">
        <v>0</v>
      </c>
      <c r="H359" s="42">
        <v>0</v>
      </c>
    </row>
    <row r="360" spans="1:8">
      <c r="A360" t="s">
        <v>182</v>
      </c>
      <c r="B360" s="44" t="s">
        <v>77</v>
      </c>
      <c r="C360" s="4" t="s">
        <v>575</v>
      </c>
      <c r="D360" s="42">
        <v>0</v>
      </c>
      <c r="E360" s="42">
        <v>0</v>
      </c>
      <c r="F360" s="42">
        <v>0</v>
      </c>
      <c r="G360" s="42">
        <v>0</v>
      </c>
      <c r="H360" s="42">
        <v>0</v>
      </c>
    </row>
    <row r="361" spans="1:8">
      <c r="A361" t="s">
        <v>184</v>
      </c>
      <c r="B361" s="44" t="s">
        <v>77</v>
      </c>
      <c r="C361" s="4" t="s">
        <v>576</v>
      </c>
      <c r="D361" s="42">
        <v>0</v>
      </c>
      <c r="E361" s="42">
        <v>0</v>
      </c>
      <c r="F361" s="42">
        <v>0</v>
      </c>
      <c r="G361" s="42">
        <v>0</v>
      </c>
      <c r="H361" s="42">
        <v>0</v>
      </c>
    </row>
    <row r="362" spans="1:8">
      <c r="A362" t="s">
        <v>248</v>
      </c>
      <c r="B362" s="44" t="s">
        <v>77</v>
      </c>
      <c r="C362" s="4" t="s">
        <v>577</v>
      </c>
      <c r="D362" s="42">
        <v>0</v>
      </c>
      <c r="E362" s="42">
        <v>0</v>
      </c>
      <c r="F362" s="42">
        <v>0</v>
      </c>
      <c r="G362" s="42">
        <v>0</v>
      </c>
      <c r="H362" s="42">
        <v>0</v>
      </c>
    </row>
    <row r="363" spans="1:8">
      <c r="A363" s="24" t="s">
        <v>189</v>
      </c>
      <c r="B363" s="43" t="s">
        <v>72</v>
      </c>
      <c r="C363" t="s">
        <v>596</v>
      </c>
      <c r="D363" s="42">
        <v>4</v>
      </c>
      <c r="E363" s="42">
        <v>6</v>
      </c>
      <c r="F363" s="42">
        <v>7</v>
      </c>
      <c r="G363" s="42">
        <v>7</v>
      </c>
      <c r="H363" s="42">
        <v>4</v>
      </c>
    </row>
    <row r="364" spans="1:8">
      <c r="A364" s="24" t="s">
        <v>190</v>
      </c>
      <c r="B364" s="43" t="s">
        <v>72</v>
      </c>
      <c r="C364" t="s">
        <v>597</v>
      </c>
      <c r="D364" s="42">
        <v>23</v>
      </c>
      <c r="E364" s="42">
        <v>23</v>
      </c>
      <c r="F364" s="42">
        <v>19</v>
      </c>
      <c r="G364" s="42">
        <v>23</v>
      </c>
      <c r="H364" s="42">
        <v>5</v>
      </c>
    </row>
    <row r="365" spans="1:8">
      <c r="A365" s="24" t="s">
        <v>193</v>
      </c>
      <c r="B365" s="43" t="s">
        <v>72</v>
      </c>
      <c r="C365" t="s">
        <v>598</v>
      </c>
      <c r="D365" s="42">
        <v>8</v>
      </c>
      <c r="E365" s="42">
        <v>0</v>
      </c>
      <c r="F365" s="42">
        <v>6</v>
      </c>
      <c r="G365" s="42">
        <v>0</v>
      </c>
      <c r="H365" s="42">
        <v>0</v>
      </c>
    </row>
    <row r="366" spans="1:8">
      <c r="A366" s="24" t="s">
        <v>197</v>
      </c>
      <c r="B366" s="43" t="s">
        <v>72</v>
      </c>
      <c r="C366" t="s">
        <v>599</v>
      </c>
      <c r="D366" s="42">
        <v>31</v>
      </c>
      <c r="E366" s="42">
        <v>42</v>
      </c>
      <c r="F366" s="42">
        <v>41</v>
      </c>
      <c r="G366" s="42">
        <v>52</v>
      </c>
      <c r="H366" s="42">
        <v>53</v>
      </c>
    </row>
    <row r="367" spans="1:8">
      <c r="A367" s="24" t="s">
        <v>195</v>
      </c>
      <c r="B367" s="43" t="s">
        <v>72</v>
      </c>
      <c r="C367" t="s">
        <v>600</v>
      </c>
      <c r="D367" s="42">
        <v>15</v>
      </c>
      <c r="E367" s="42">
        <v>99</v>
      </c>
      <c r="F367" s="42">
        <v>36</v>
      </c>
      <c r="G367" s="42">
        <v>0</v>
      </c>
      <c r="H367" s="42">
        <v>0</v>
      </c>
    </row>
    <row r="368" spans="1:8">
      <c r="A368" s="24" t="s">
        <v>189</v>
      </c>
      <c r="B368" s="43" t="s">
        <v>66</v>
      </c>
      <c r="C368" t="s">
        <v>601</v>
      </c>
      <c r="D368" s="42">
        <v>14</v>
      </c>
      <c r="E368" s="42">
        <v>20</v>
      </c>
      <c r="F368" s="42">
        <v>0</v>
      </c>
      <c r="G368" s="42">
        <v>15</v>
      </c>
      <c r="H368" s="42">
        <v>15</v>
      </c>
    </row>
    <row r="369" spans="1:8">
      <c r="A369" s="24" t="s">
        <v>190</v>
      </c>
      <c r="B369" s="43" t="s">
        <v>66</v>
      </c>
      <c r="C369" t="s">
        <v>602</v>
      </c>
      <c r="D369" s="42">
        <v>22</v>
      </c>
      <c r="E369" s="42">
        <v>23</v>
      </c>
      <c r="F369" s="42">
        <v>19</v>
      </c>
      <c r="G369" s="42">
        <v>16</v>
      </c>
      <c r="H369" s="42">
        <v>6</v>
      </c>
    </row>
    <row r="370" spans="1:8">
      <c r="A370" s="24" t="s">
        <v>193</v>
      </c>
      <c r="B370" s="43" t="s">
        <v>66</v>
      </c>
      <c r="C370" t="s">
        <v>603</v>
      </c>
      <c r="D370" s="42">
        <v>39</v>
      </c>
      <c r="E370" s="42">
        <v>26</v>
      </c>
      <c r="F370" s="42">
        <v>0</v>
      </c>
      <c r="G370" s="42">
        <v>28</v>
      </c>
      <c r="H370" s="42">
        <v>20</v>
      </c>
    </row>
    <row r="371" spans="1:8">
      <c r="A371" s="24" t="s">
        <v>197</v>
      </c>
      <c r="B371" s="43" t="s">
        <v>66</v>
      </c>
      <c r="C371" t="s">
        <v>604</v>
      </c>
      <c r="D371" s="42">
        <v>26</v>
      </c>
      <c r="E371" s="42">
        <v>5</v>
      </c>
      <c r="F371" s="42">
        <v>0</v>
      </c>
      <c r="G371" s="42">
        <v>0</v>
      </c>
      <c r="H371" s="42">
        <v>22</v>
      </c>
    </row>
    <row r="372" spans="1:8">
      <c r="A372" s="24" t="s">
        <v>195</v>
      </c>
      <c r="B372" s="43" t="s">
        <v>66</v>
      </c>
      <c r="C372" t="s">
        <v>605</v>
      </c>
      <c r="D372" s="42">
        <v>30</v>
      </c>
      <c r="E372" s="42">
        <v>31</v>
      </c>
      <c r="F372" s="42">
        <v>56</v>
      </c>
      <c r="G372" s="42">
        <v>9</v>
      </c>
      <c r="H372" s="42">
        <v>21</v>
      </c>
    </row>
    <row r="373" spans="1:8">
      <c r="A373" s="24" t="s">
        <v>189</v>
      </c>
      <c r="B373" s="43" t="s">
        <v>67</v>
      </c>
      <c r="C373" t="s">
        <v>606</v>
      </c>
      <c r="D373" s="42">
        <v>3</v>
      </c>
      <c r="E373" s="42">
        <v>15</v>
      </c>
      <c r="F373" s="42">
        <v>9</v>
      </c>
      <c r="G373" s="42">
        <v>14</v>
      </c>
      <c r="H373" s="42">
        <v>16</v>
      </c>
    </row>
    <row r="374" spans="1:8">
      <c r="A374" s="24" t="s">
        <v>190</v>
      </c>
      <c r="B374" s="43" t="s">
        <v>67</v>
      </c>
      <c r="C374" t="s">
        <v>607</v>
      </c>
      <c r="D374" s="42">
        <v>17</v>
      </c>
      <c r="E374" s="42">
        <v>26</v>
      </c>
      <c r="F374" s="42">
        <v>14</v>
      </c>
      <c r="G374" s="42">
        <v>25</v>
      </c>
      <c r="H374" s="42">
        <v>8</v>
      </c>
    </row>
    <row r="375" spans="1:8">
      <c r="A375" s="24" t="s">
        <v>193</v>
      </c>
      <c r="B375" s="43" t="s">
        <v>67</v>
      </c>
      <c r="C375" t="s">
        <v>608</v>
      </c>
      <c r="D375" s="42">
        <v>52</v>
      </c>
      <c r="E375" s="42">
        <v>30</v>
      </c>
      <c r="F375" s="42">
        <v>33</v>
      </c>
      <c r="G375" s="42">
        <v>83</v>
      </c>
      <c r="H375" s="42">
        <v>114</v>
      </c>
    </row>
    <row r="376" spans="1:8">
      <c r="A376" s="24" t="s">
        <v>197</v>
      </c>
      <c r="B376" s="43" t="s">
        <v>67</v>
      </c>
      <c r="C376" t="s">
        <v>609</v>
      </c>
      <c r="D376" s="42">
        <v>6</v>
      </c>
      <c r="E376" s="42">
        <v>0</v>
      </c>
      <c r="F376" s="42">
        <v>39</v>
      </c>
      <c r="G376" s="42">
        <v>64</v>
      </c>
      <c r="H376" s="42">
        <v>5</v>
      </c>
    </row>
    <row r="377" spans="1:8">
      <c r="A377" s="24" t="s">
        <v>195</v>
      </c>
      <c r="B377" s="43" t="s">
        <v>67</v>
      </c>
      <c r="C377" t="s">
        <v>610</v>
      </c>
      <c r="D377" s="42">
        <v>45</v>
      </c>
      <c r="E377" s="42">
        <v>31</v>
      </c>
      <c r="F377" s="42">
        <v>5</v>
      </c>
      <c r="G377" s="42">
        <v>16</v>
      </c>
      <c r="H377" s="42">
        <v>27</v>
      </c>
    </row>
    <row r="378" spans="1:8">
      <c r="A378" s="24" t="s">
        <v>189</v>
      </c>
      <c r="B378" s="4" t="s">
        <v>68</v>
      </c>
      <c r="C378" t="s">
        <v>611</v>
      </c>
      <c r="D378" s="42">
        <v>22</v>
      </c>
      <c r="E378" s="42">
        <v>26</v>
      </c>
      <c r="F378" s="42">
        <v>7</v>
      </c>
      <c r="G378" s="42">
        <v>0</v>
      </c>
      <c r="H378" s="42">
        <v>18</v>
      </c>
    </row>
    <row r="379" spans="1:8">
      <c r="A379" s="24" t="s">
        <v>190</v>
      </c>
      <c r="B379" s="4" t="s">
        <v>68</v>
      </c>
      <c r="C379" t="s">
        <v>612</v>
      </c>
      <c r="D379" s="42">
        <v>14</v>
      </c>
      <c r="E379" s="42">
        <v>28</v>
      </c>
      <c r="F379" s="42">
        <v>35</v>
      </c>
      <c r="G379" s="42">
        <v>25</v>
      </c>
      <c r="H379" s="42">
        <v>21</v>
      </c>
    </row>
    <row r="380" spans="1:8">
      <c r="A380" s="24" t="s">
        <v>193</v>
      </c>
      <c r="B380" s="44" t="s">
        <v>68</v>
      </c>
      <c r="C380" t="s">
        <v>613</v>
      </c>
      <c r="D380" s="42">
        <v>31</v>
      </c>
      <c r="E380" s="42">
        <v>54</v>
      </c>
      <c r="F380" s="42">
        <v>63</v>
      </c>
      <c r="G380" s="42">
        <v>83</v>
      </c>
      <c r="H380" s="42">
        <v>40</v>
      </c>
    </row>
    <row r="381" spans="1:8">
      <c r="A381" s="24" t="s">
        <v>197</v>
      </c>
      <c r="B381" s="43" t="s">
        <v>68</v>
      </c>
      <c r="C381" t="s">
        <v>614</v>
      </c>
      <c r="D381" s="42">
        <v>71</v>
      </c>
      <c r="E381" s="42">
        <v>31</v>
      </c>
      <c r="F381" s="42">
        <v>66</v>
      </c>
      <c r="G381" s="42">
        <v>69</v>
      </c>
      <c r="H381" s="42">
        <v>75</v>
      </c>
    </row>
    <row r="382" spans="1:8">
      <c r="A382" s="24" t="s">
        <v>195</v>
      </c>
      <c r="B382" s="43" t="s">
        <v>68</v>
      </c>
      <c r="C382" t="s">
        <v>615</v>
      </c>
      <c r="D382" s="42">
        <v>62</v>
      </c>
      <c r="E382" s="42">
        <v>40</v>
      </c>
      <c r="F382" s="42">
        <v>33</v>
      </c>
      <c r="G382" s="42">
        <v>66</v>
      </c>
      <c r="H382" s="42">
        <v>52</v>
      </c>
    </row>
    <row r="383" spans="1:8">
      <c r="A383" s="24" t="s">
        <v>189</v>
      </c>
      <c r="B383" s="43" t="s">
        <v>73</v>
      </c>
      <c r="C383" t="s">
        <v>616</v>
      </c>
      <c r="D383" s="42">
        <v>8</v>
      </c>
      <c r="E383" s="42">
        <v>27</v>
      </c>
      <c r="F383" s="42">
        <v>5</v>
      </c>
      <c r="G383" s="42">
        <v>3</v>
      </c>
      <c r="H383" s="42">
        <v>6</v>
      </c>
    </row>
    <row r="384" spans="1:8">
      <c r="A384" s="24" t="s">
        <v>190</v>
      </c>
      <c r="B384" s="43" t="s">
        <v>73</v>
      </c>
      <c r="C384" t="s">
        <v>617</v>
      </c>
      <c r="D384" s="42">
        <v>8</v>
      </c>
      <c r="E384" s="42">
        <v>23</v>
      </c>
      <c r="F384" s="42">
        <v>7</v>
      </c>
      <c r="G384" s="42">
        <v>17</v>
      </c>
      <c r="H384" s="42">
        <v>3</v>
      </c>
    </row>
    <row r="385" spans="1:8">
      <c r="A385" s="24" t="s">
        <v>193</v>
      </c>
      <c r="B385" s="43" t="s">
        <v>73</v>
      </c>
      <c r="C385" t="s">
        <v>618</v>
      </c>
      <c r="D385" s="42">
        <v>27</v>
      </c>
      <c r="E385" s="42">
        <v>24</v>
      </c>
      <c r="F385" s="42">
        <v>31</v>
      </c>
      <c r="G385" s="42">
        <v>29</v>
      </c>
      <c r="H385" s="42">
        <v>40</v>
      </c>
    </row>
    <row r="386" spans="1:8">
      <c r="A386" s="24" t="s">
        <v>197</v>
      </c>
      <c r="B386" s="43" t="s">
        <v>73</v>
      </c>
      <c r="C386" t="s">
        <v>619</v>
      </c>
      <c r="D386" s="42">
        <v>27</v>
      </c>
      <c r="E386" s="42">
        <v>31</v>
      </c>
      <c r="F386" s="42">
        <v>30</v>
      </c>
      <c r="G386" s="42">
        <v>29</v>
      </c>
      <c r="H386" s="42">
        <v>34</v>
      </c>
    </row>
    <row r="387" spans="1:8">
      <c r="A387" s="24" t="s">
        <v>195</v>
      </c>
      <c r="B387" s="43" t="s">
        <v>73</v>
      </c>
      <c r="C387" t="s">
        <v>620</v>
      </c>
      <c r="D387" s="42">
        <v>24</v>
      </c>
      <c r="E387" s="42">
        <v>3</v>
      </c>
      <c r="F387" s="42">
        <v>16</v>
      </c>
      <c r="G387" s="42">
        <v>8</v>
      </c>
      <c r="H387" s="42">
        <v>30</v>
      </c>
    </row>
    <row r="388" spans="1:8">
      <c r="A388" s="24" t="s">
        <v>189</v>
      </c>
      <c r="B388" s="43" t="s">
        <v>57</v>
      </c>
      <c r="C388" t="s">
        <v>621</v>
      </c>
      <c r="D388" s="42">
        <v>27</v>
      </c>
      <c r="E388" s="42">
        <v>36</v>
      </c>
      <c r="F388" s="42">
        <v>26</v>
      </c>
      <c r="G388" s="42">
        <v>36</v>
      </c>
      <c r="H388" s="42">
        <v>21</v>
      </c>
    </row>
    <row r="389" spans="1:8">
      <c r="A389" s="24" t="s">
        <v>190</v>
      </c>
      <c r="B389" s="43" t="s">
        <v>57</v>
      </c>
      <c r="C389" t="s">
        <v>622</v>
      </c>
      <c r="D389" s="42">
        <v>24</v>
      </c>
      <c r="E389" s="42">
        <v>27</v>
      </c>
      <c r="F389" s="42">
        <v>22</v>
      </c>
      <c r="G389" s="42">
        <v>30</v>
      </c>
      <c r="H389" s="42">
        <v>47</v>
      </c>
    </row>
    <row r="390" spans="1:8">
      <c r="A390" s="24" t="s">
        <v>193</v>
      </c>
      <c r="B390" s="43" t="s">
        <v>57</v>
      </c>
      <c r="C390" t="s">
        <v>623</v>
      </c>
      <c r="D390" s="42">
        <v>62</v>
      </c>
      <c r="E390" s="42">
        <v>49</v>
      </c>
      <c r="F390" s="42">
        <v>35</v>
      </c>
      <c r="G390" s="42">
        <v>40</v>
      </c>
      <c r="H390" s="42">
        <v>47</v>
      </c>
    </row>
    <row r="391" spans="1:8">
      <c r="A391" s="24" t="s">
        <v>197</v>
      </c>
      <c r="B391" s="43" t="s">
        <v>57</v>
      </c>
      <c r="C391" t="s">
        <v>624</v>
      </c>
      <c r="D391" s="42">
        <v>83</v>
      </c>
      <c r="E391" s="42">
        <v>68</v>
      </c>
      <c r="F391" s="42">
        <v>42</v>
      </c>
      <c r="G391" s="42">
        <v>69</v>
      </c>
      <c r="H391" s="42">
        <v>41</v>
      </c>
    </row>
    <row r="392" spans="1:8">
      <c r="A392" s="24" t="s">
        <v>195</v>
      </c>
      <c r="B392" s="43" t="s">
        <v>57</v>
      </c>
      <c r="C392" t="s">
        <v>625</v>
      </c>
      <c r="D392" s="42">
        <v>80</v>
      </c>
      <c r="E392" s="42">
        <v>88</v>
      </c>
      <c r="F392" s="42">
        <v>55</v>
      </c>
      <c r="G392" s="42">
        <v>84</v>
      </c>
      <c r="H392" s="42">
        <v>176</v>
      </c>
    </row>
    <row r="393" spans="1:8">
      <c r="A393" s="24" t="s">
        <v>189</v>
      </c>
      <c r="B393" s="43" t="s">
        <v>74</v>
      </c>
      <c r="C393" t="s">
        <v>626</v>
      </c>
      <c r="D393" s="42">
        <v>168</v>
      </c>
      <c r="E393" s="42">
        <v>54</v>
      </c>
      <c r="F393" s="42">
        <v>49</v>
      </c>
      <c r="G393" s="42">
        <v>84</v>
      </c>
      <c r="H393" s="42">
        <v>37</v>
      </c>
    </row>
    <row r="394" spans="1:8">
      <c r="A394" s="24" t="s">
        <v>190</v>
      </c>
      <c r="B394" s="43" t="s">
        <v>74</v>
      </c>
      <c r="C394" t="s">
        <v>627</v>
      </c>
      <c r="D394" s="42">
        <v>29</v>
      </c>
      <c r="E394" s="42">
        <v>42</v>
      </c>
      <c r="F394" s="42">
        <v>35</v>
      </c>
      <c r="G394" s="42">
        <v>31</v>
      </c>
      <c r="H394" s="42">
        <v>72</v>
      </c>
    </row>
    <row r="395" spans="1:8">
      <c r="A395" s="24" t="s">
        <v>193</v>
      </c>
      <c r="B395" s="43" t="s">
        <v>74</v>
      </c>
      <c r="C395" t="s">
        <v>628</v>
      </c>
      <c r="D395" s="42">
        <v>53</v>
      </c>
      <c r="E395" s="42">
        <v>70</v>
      </c>
      <c r="F395" s="42">
        <v>76</v>
      </c>
      <c r="G395" s="42">
        <v>128</v>
      </c>
      <c r="H395" s="42">
        <v>76</v>
      </c>
    </row>
    <row r="396" spans="1:8">
      <c r="A396" s="24" t="s">
        <v>197</v>
      </c>
      <c r="B396" s="4" t="s">
        <v>74</v>
      </c>
      <c r="C396" t="s">
        <v>629</v>
      </c>
      <c r="D396" s="42">
        <v>56</v>
      </c>
      <c r="E396" s="42">
        <v>118</v>
      </c>
      <c r="F396" s="42">
        <v>86</v>
      </c>
      <c r="G396" s="42">
        <v>138</v>
      </c>
      <c r="H396" s="42">
        <v>162</v>
      </c>
    </row>
    <row r="397" spans="1:8">
      <c r="A397" s="24" t="s">
        <v>195</v>
      </c>
      <c r="B397" s="4" t="s">
        <v>74</v>
      </c>
      <c r="C397" t="s">
        <v>630</v>
      </c>
      <c r="D397" s="42">
        <v>75</v>
      </c>
      <c r="E397" s="42">
        <v>61</v>
      </c>
      <c r="F397" s="42">
        <v>115</v>
      </c>
      <c r="G397" s="42">
        <v>92</v>
      </c>
      <c r="H397" s="42">
        <v>90</v>
      </c>
    </row>
    <row r="398" spans="1:8">
      <c r="A398" s="24" t="s">
        <v>189</v>
      </c>
      <c r="B398" s="44" t="s">
        <v>58</v>
      </c>
      <c r="C398" t="s">
        <v>631</v>
      </c>
      <c r="D398" s="42">
        <v>15</v>
      </c>
      <c r="E398" s="42">
        <v>86</v>
      </c>
      <c r="F398" s="42">
        <v>47</v>
      </c>
      <c r="G398" s="42">
        <v>5</v>
      </c>
      <c r="H398" s="42">
        <v>23</v>
      </c>
    </row>
    <row r="399" spans="1:8">
      <c r="A399" s="24" t="s">
        <v>190</v>
      </c>
      <c r="B399" s="43" t="s">
        <v>58</v>
      </c>
      <c r="C399" t="s">
        <v>632</v>
      </c>
      <c r="D399" s="42">
        <v>26</v>
      </c>
      <c r="E399" s="42">
        <v>25</v>
      </c>
      <c r="F399" s="42">
        <v>28</v>
      </c>
      <c r="G399" s="42">
        <v>31</v>
      </c>
      <c r="H399" s="42">
        <v>26</v>
      </c>
    </row>
    <row r="400" spans="1:8">
      <c r="A400" s="24" t="s">
        <v>193</v>
      </c>
      <c r="B400" s="43" t="s">
        <v>58</v>
      </c>
      <c r="C400" t="s">
        <v>633</v>
      </c>
      <c r="D400" s="42">
        <v>40</v>
      </c>
      <c r="E400" s="42">
        <v>41</v>
      </c>
      <c r="F400" s="42">
        <v>26</v>
      </c>
      <c r="G400" s="42">
        <v>38</v>
      </c>
      <c r="H400" s="42">
        <v>47</v>
      </c>
    </row>
    <row r="401" spans="1:8">
      <c r="A401" s="24" t="s">
        <v>197</v>
      </c>
      <c r="B401" s="43" t="s">
        <v>58</v>
      </c>
      <c r="C401" t="s">
        <v>634</v>
      </c>
      <c r="D401" s="42">
        <v>112</v>
      </c>
      <c r="E401" s="42">
        <v>60</v>
      </c>
      <c r="F401" s="42">
        <v>67</v>
      </c>
      <c r="G401" s="42">
        <v>98</v>
      </c>
      <c r="H401" s="42">
        <v>90</v>
      </c>
    </row>
    <row r="402" spans="1:8">
      <c r="A402" s="24" t="s">
        <v>195</v>
      </c>
      <c r="B402" s="43" t="s">
        <v>58</v>
      </c>
      <c r="C402" t="s">
        <v>635</v>
      </c>
      <c r="D402" s="42">
        <v>27</v>
      </c>
      <c r="E402" s="42">
        <v>13</v>
      </c>
      <c r="F402" s="42">
        <v>9</v>
      </c>
      <c r="G402" s="42">
        <v>2</v>
      </c>
      <c r="H402" s="42">
        <v>5</v>
      </c>
    </row>
    <row r="403" spans="1:8">
      <c r="A403" s="24" t="s">
        <v>189</v>
      </c>
      <c r="B403" s="43" t="s">
        <v>75</v>
      </c>
      <c r="C403" t="s">
        <v>636</v>
      </c>
      <c r="D403" s="42">
        <v>0</v>
      </c>
      <c r="E403" s="42">
        <v>0</v>
      </c>
      <c r="F403" s="42">
        <v>0</v>
      </c>
      <c r="G403" s="42">
        <v>0</v>
      </c>
      <c r="H403" s="42">
        <v>0</v>
      </c>
    </row>
    <row r="404" spans="1:8">
      <c r="A404" s="24" t="s">
        <v>190</v>
      </c>
      <c r="B404" s="43" t="s">
        <v>75</v>
      </c>
      <c r="C404" t="s">
        <v>637</v>
      </c>
      <c r="D404" s="42">
        <v>19</v>
      </c>
      <c r="E404" s="42">
        <v>22</v>
      </c>
      <c r="F404" s="42">
        <v>29</v>
      </c>
      <c r="G404" s="42">
        <v>26</v>
      </c>
      <c r="H404" s="42">
        <v>16</v>
      </c>
    </row>
    <row r="405" spans="1:8">
      <c r="A405" s="24" t="s">
        <v>193</v>
      </c>
      <c r="B405" s="43" t="s">
        <v>75</v>
      </c>
      <c r="C405" t="s">
        <v>638</v>
      </c>
      <c r="D405" s="42">
        <v>69</v>
      </c>
      <c r="E405" s="42">
        <v>42</v>
      </c>
      <c r="F405" s="42">
        <v>90</v>
      </c>
      <c r="G405" s="42">
        <v>81</v>
      </c>
      <c r="H405" s="42">
        <v>60</v>
      </c>
    </row>
    <row r="406" spans="1:8">
      <c r="A406" s="24" t="s">
        <v>197</v>
      </c>
      <c r="B406" s="43" t="s">
        <v>75</v>
      </c>
      <c r="C406" t="s">
        <v>639</v>
      </c>
      <c r="D406" s="42">
        <v>70</v>
      </c>
      <c r="E406" s="42">
        <v>65</v>
      </c>
      <c r="F406" s="42">
        <v>69</v>
      </c>
      <c r="G406" s="42">
        <v>43</v>
      </c>
      <c r="H406" s="42">
        <v>75</v>
      </c>
    </row>
    <row r="407" spans="1:8">
      <c r="A407" s="24" t="s">
        <v>195</v>
      </c>
      <c r="B407" s="43" t="s">
        <v>75</v>
      </c>
      <c r="C407" t="s">
        <v>640</v>
      </c>
      <c r="D407" s="42">
        <v>28</v>
      </c>
      <c r="E407" s="42">
        <v>19</v>
      </c>
      <c r="F407" s="42">
        <v>26</v>
      </c>
      <c r="G407" s="42">
        <v>27</v>
      </c>
      <c r="H407" s="42">
        <v>73</v>
      </c>
    </row>
    <row r="408" spans="1:8">
      <c r="A408" s="24" t="s">
        <v>189</v>
      </c>
      <c r="B408" s="43" t="s">
        <v>69</v>
      </c>
      <c r="C408" t="s">
        <v>641</v>
      </c>
      <c r="D408" s="42">
        <v>48</v>
      </c>
      <c r="E408" s="42">
        <v>20</v>
      </c>
      <c r="F408" s="42">
        <v>31</v>
      </c>
      <c r="G408" s="42">
        <v>49</v>
      </c>
      <c r="H408" s="42">
        <v>43</v>
      </c>
    </row>
    <row r="409" spans="1:8">
      <c r="A409" s="24" t="s">
        <v>190</v>
      </c>
      <c r="B409" s="43" t="s">
        <v>69</v>
      </c>
      <c r="C409" t="s">
        <v>642</v>
      </c>
      <c r="D409" s="42">
        <v>25</v>
      </c>
      <c r="E409" s="42">
        <v>25</v>
      </c>
      <c r="F409" s="42">
        <v>31</v>
      </c>
      <c r="G409" s="42">
        <v>31</v>
      </c>
      <c r="H409" s="42">
        <v>24</v>
      </c>
    </row>
    <row r="410" spans="1:8">
      <c r="A410" s="24" t="s">
        <v>193</v>
      </c>
      <c r="B410" s="43" t="s">
        <v>69</v>
      </c>
      <c r="C410" t="s">
        <v>643</v>
      </c>
      <c r="D410" s="42">
        <v>30</v>
      </c>
      <c r="E410" s="42">
        <v>45</v>
      </c>
      <c r="F410" s="42">
        <v>49</v>
      </c>
      <c r="G410" s="42">
        <v>47</v>
      </c>
      <c r="H410" s="42">
        <v>59</v>
      </c>
    </row>
    <row r="411" spans="1:8">
      <c r="A411" s="24" t="s">
        <v>197</v>
      </c>
      <c r="B411" s="43" t="s">
        <v>69</v>
      </c>
      <c r="C411" t="s">
        <v>644</v>
      </c>
      <c r="D411" s="42">
        <v>49</v>
      </c>
      <c r="E411" s="42">
        <v>75</v>
      </c>
      <c r="F411" s="42">
        <v>89</v>
      </c>
      <c r="G411" s="42">
        <v>79</v>
      </c>
      <c r="H411" s="42">
        <v>57</v>
      </c>
    </row>
    <row r="412" spans="1:8">
      <c r="A412" s="24" t="s">
        <v>195</v>
      </c>
      <c r="B412" s="43" t="s">
        <v>69</v>
      </c>
      <c r="C412" t="s">
        <v>645</v>
      </c>
      <c r="D412" s="42">
        <v>81</v>
      </c>
      <c r="E412" s="42">
        <v>99</v>
      </c>
      <c r="F412" s="42">
        <v>111</v>
      </c>
      <c r="G412" s="42">
        <v>111</v>
      </c>
      <c r="H412" s="42">
        <v>101</v>
      </c>
    </row>
    <row r="413" spans="1:8">
      <c r="A413" s="24" t="s">
        <v>189</v>
      </c>
      <c r="B413" s="43" t="s">
        <v>59</v>
      </c>
      <c r="C413" t="s">
        <v>646</v>
      </c>
      <c r="D413" s="42">
        <v>0</v>
      </c>
      <c r="E413" s="42">
        <v>0</v>
      </c>
      <c r="F413" s="42">
        <v>0</v>
      </c>
      <c r="G413" s="42">
        <v>0</v>
      </c>
      <c r="H413" s="42">
        <v>0</v>
      </c>
    </row>
    <row r="414" spans="1:8">
      <c r="A414" s="24" t="s">
        <v>190</v>
      </c>
      <c r="B414" s="4" t="s">
        <v>59</v>
      </c>
      <c r="C414" t="s">
        <v>647</v>
      </c>
      <c r="D414" s="42">
        <v>0</v>
      </c>
      <c r="E414" s="42">
        <v>0</v>
      </c>
      <c r="F414" s="42">
        <v>0</v>
      </c>
      <c r="G414" s="42">
        <v>0</v>
      </c>
      <c r="H414" s="42">
        <v>0</v>
      </c>
    </row>
    <row r="415" spans="1:8">
      <c r="A415" s="24" t="s">
        <v>193</v>
      </c>
      <c r="B415" s="4" t="s">
        <v>59</v>
      </c>
      <c r="C415" t="s">
        <v>648</v>
      </c>
      <c r="D415" s="42">
        <v>0</v>
      </c>
      <c r="E415" s="42">
        <v>0</v>
      </c>
      <c r="F415" s="42">
        <v>18</v>
      </c>
      <c r="G415" s="42">
        <v>0</v>
      </c>
      <c r="H415" s="42">
        <v>0</v>
      </c>
    </row>
    <row r="416" spans="1:8">
      <c r="A416" s="24" t="s">
        <v>197</v>
      </c>
      <c r="B416" s="44" t="s">
        <v>59</v>
      </c>
      <c r="C416" t="s">
        <v>649</v>
      </c>
      <c r="D416" s="42">
        <v>0</v>
      </c>
      <c r="E416" s="42">
        <v>0</v>
      </c>
      <c r="F416" s="42">
        <v>0</v>
      </c>
      <c r="G416" s="42">
        <v>0</v>
      </c>
      <c r="H416" s="42">
        <v>0</v>
      </c>
    </row>
    <row r="417" spans="1:8">
      <c r="A417" s="24" t="s">
        <v>195</v>
      </c>
      <c r="B417" s="43" t="s">
        <v>59</v>
      </c>
      <c r="C417" t="s">
        <v>650</v>
      </c>
      <c r="D417" s="42">
        <v>0</v>
      </c>
      <c r="E417" s="42">
        <v>0</v>
      </c>
      <c r="F417" s="42">
        <v>2</v>
      </c>
      <c r="G417" s="42">
        <v>0</v>
      </c>
      <c r="H417" s="42">
        <v>0</v>
      </c>
    </row>
    <row r="418" spans="1:8">
      <c r="A418" s="24" t="s">
        <v>189</v>
      </c>
      <c r="B418" s="56" t="s">
        <v>103</v>
      </c>
      <c r="C418" t="s">
        <v>651</v>
      </c>
      <c r="D418" s="42">
        <v>168</v>
      </c>
      <c r="E418" s="42">
        <v>86</v>
      </c>
      <c r="F418" s="42">
        <v>49</v>
      </c>
      <c r="G418" s="42">
        <v>84</v>
      </c>
      <c r="H418" s="42">
        <v>43</v>
      </c>
    </row>
    <row r="419" spans="1:8">
      <c r="A419" s="24" t="s">
        <v>190</v>
      </c>
      <c r="B419" s="56" t="s">
        <v>103</v>
      </c>
      <c r="C419" t="s">
        <v>652</v>
      </c>
      <c r="D419" s="42">
        <v>36</v>
      </c>
      <c r="E419" s="42">
        <v>42</v>
      </c>
      <c r="F419" s="42">
        <v>46</v>
      </c>
      <c r="G419" s="42">
        <v>31</v>
      </c>
      <c r="H419" s="42">
        <v>72</v>
      </c>
    </row>
    <row r="420" spans="1:8">
      <c r="A420" s="24" t="s">
        <v>193</v>
      </c>
      <c r="B420" s="56" t="s">
        <v>103</v>
      </c>
      <c r="C420" t="s">
        <v>653</v>
      </c>
      <c r="D420" s="42">
        <v>69</v>
      </c>
      <c r="E420" s="42">
        <v>70</v>
      </c>
      <c r="F420" s="42">
        <v>90</v>
      </c>
      <c r="G420" s="42">
        <v>128</v>
      </c>
      <c r="H420" s="42">
        <v>114</v>
      </c>
    </row>
    <row r="421" spans="1:8">
      <c r="A421" s="24" t="s">
        <v>197</v>
      </c>
      <c r="B421" s="56" t="s">
        <v>103</v>
      </c>
      <c r="C421" t="s">
        <v>654</v>
      </c>
      <c r="D421" s="42">
        <v>112</v>
      </c>
      <c r="E421" s="42">
        <v>118</v>
      </c>
      <c r="F421" s="42">
        <v>97</v>
      </c>
      <c r="G421" s="42">
        <v>138</v>
      </c>
      <c r="H421" s="42">
        <v>162</v>
      </c>
    </row>
    <row r="422" spans="1:8">
      <c r="A422" s="24" t="s">
        <v>195</v>
      </c>
      <c r="B422" s="56" t="s">
        <v>103</v>
      </c>
      <c r="C422" t="s">
        <v>655</v>
      </c>
      <c r="D422" s="42">
        <v>83</v>
      </c>
      <c r="E422" s="42">
        <v>99</v>
      </c>
      <c r="F422" s="42">
        <v>115</v>
      </c>
      <c r="G422" s="42">
        <v>111</v>
      </c>
      <c r="H422" s="42">
        <v>176</v>
      </c>
    </row>
    <row r="423" spans="1:8">
      <c r="A423" s="24" t="s">
        <v>189</v>
      </c>
      <c r="B423" s="43" t="s">
        <v>60</v>
      </c>
      <c r="C423" t="s">
        <v>656</v>
      </c>
      <c r="D423" s="42">
        <v>0</v>
      </c>
      <c r="E423" s="42">
        <v>0</v>
      </c>
      <c r="F423" s="42">
        <v>2</v>
      </c>
      <c r="G423" s="42">
        <v>0</v>
      </c>
      <c r="H423" s="42">
        <v>0</v>
      </c>
    </row>
    <row r="424" spans="1:8">
      <c r="A424" s="24" t="s">
        <v>190</v>
      </c>
      <c r="B424" s="43" t="s">
        <v>60</v>
      </c>
      <c r="C424" t="s">
        <v>657</v>
      </c>
      <c r="D424" s="42">
        <v>0</v>
      </c>
      <c r="E424" s="42">
        <v>0</v>
      </c>
      <c r="F424" s="42">
        <v>0</v>
      </c>
      <c r="G424" s="42">
        <v>0</v>
      </c>
      <c r="H424" s="42">
        <v>0</v>
      </c>
    </row>
    <row r="425" spans="1:8">
      <c r="A425" s="24" t="s">
        <v>193</v>
      </c>
      <c r="B425" s="43" t="s">
        <v>60</v>
      </c>
      <c r="C425" t="s">
        <v>658</v>
      </c>
      <c r="D425" s="42">
        <v>0</v>
      </c>
      <c r="E425" s="42">
        <v>0</v>
      </c>
      <c r="F425" s="42">
        <v>0</v>
      </c>
      <c r="G425" s="42">
        <v>19</v>
      </c>
      <c r="H425" s="42">
        <v>0</v>
      </c>
    </row>
    <row r="426" spans="1:8">
      <c r="A426" s="24" t="s">
        <v>197</v>
      </c>
      <c r="B426" s="43" t="s">
        <v>60</v>
      </c>
      <c r="C426" t="s">
        <v>659</v>
      </c>
      <c r="D426" s="42">
        <v>0</v>
      </c>
      <c r="E426" s="42">
        <v>0</v>
      </c>
      <c r="F426" s="42">
        <v>0</v>
      </c>
      <c r="G426" s="42">
        <v>2</v>
      </c>
      <c r="H426" s="42">
        <v>0</v>
      </c>
    </row>
    <row r="427" spans="1:8">
      <c r="A427" s="24" t="s">
        <v>195</v>
      </c>
      <c r="B427" s="43" t="s">
        <v>60</v>
      </c>
      <c r="C427" t="s">
        <v>660</v>
      </c>
      <c r="D427" s="42">
        <v>0</v>
      </c>
      <c r="E427" s="42">
        <v>0</v>
      </c>
      <c r="F427" s="42">
        <v>0</v>
      </c>
      <c r="G427" s="42">
        <v>0</v>
      </c>
      <c r="H427" s="42">
        <v>1</v>
      </c>
    </row>
    <row r="428" spans="1:8">
      <c r="A428" s="24" t="s">
        <v>189</v>
      </c>
      <c r="B428" s="43" t="s">
        <v>61</v>
      </c>
      <c r="C428" t="s">
        <v>661</v>
      </c>
      <c r="D428" s="42">
        <v>0</v>
      </c>
      <c r="E428" s="42">
        <v>0</v>
      </c>
      <c r="F428" s="42">
        <v>7</v>
      </c>
      <c r="G428" s="42">
        <v>0</v>
      </c>
      <c r="H428" s="42">
        <v>0</v>
      </c>
    </row>
    <row r="429" spans="1:8">
      <c r="A429" s="24" t="s">
        <v>190</v>
      </c>
      <c r="B429" s="43" t="s">
        <v>61</v>
      </c>
      <c r="C429" t="s">
        <v>662</v>
      </c>
      <c r="D429" s="42">
        <v>36</v>
      </c>
      <c r="E429" s="42">
        <v>29</v>
      </c>
      <c r="F429" s="42">
        <v>46</v>
      </c>
      <c r="G429" s="42">
        <v>22</v>
      </c>
      <c r="H429" s="42">
        <v>24</v>
      </c>
    </row>
    <row r="430" spans="1:8">
      <c r="A430" s="24" t="s">
        <v>193</v>
      </c>
      <c r="B430" s="43" t="s">
        <v>61</v>
      </c>
      <c r="C430" t="s">
        <v>663</v>
      </c>
      <c r="D430" s="42">
        <v>0</v>
      </c>
      <c r="E430" s="42">
        <v>0</v>
      </c>
      <c r="F430" s="42">
        <v>0</v>
      </c>
      <c r="G430" s="42">
        <v>0</v>
      </c>
      <c r="H430" s="42">
        <v>0</v>
      </c>
    </row>
    <row r="431" spans="1:8">
      <c r="A431" s="24" t="s">
        <v>197</v>
      </c>
      <c r="B431" s="43" t="s">
        <v>61</v>
      </c>
      <c r="C431" t="s">
        <v>664</v>
      </c>
      <c r="D431" s="42">
        <v>43</v>
      </c>
      <c r="E431" s="42">
        <v>92</v>
      </c>
      <c r="F431" s="42">
        <v>97</v>
      </c>
      <c r="G431" s="42">
        <v>54</v>
      </c>
      <c r="H431" s="42">
        <v>82</v>
      </c>
    </row>
    <row r="432" spans="1:8">
      <c r="A432" s="24" t="s">
        <v>195</v>
      </c>
      <c r="B432" s="4" t="s">
        <v>61</v>
      </c>
      <c r="C432" t="s">
        <v>665</v>
      </c>
      <c r="D432" s="42">
        <v>83</v>
      </c>
      <c r="E432" s="42">
        <v>67</v>
      </c>
      <c r="F432" s="42">
        <v>55</v>
      </c>
      <c r="G432" s="42">
        <v>111</v>
      </c>
      <c r="H432" s="42">
        <v>48</v>
      </c>
    </row>
    <row r="433" spans="1:8">
      <c r="A433" s="24" t="s">
        <v>189</v>
      </c>
      <c r="B433" s="4" t="s">
        <v>62</v>
      </c>
      <c r="C433" t="s">
        <v>666</v>
      </c>
      <c r="D433" s="42">
        <v>0</v>
      </c>
      <c r="E433" s="42">
        <v>0</v>
      </c>
      <c r="F433" s="42">
        <v>15</v>
      </c>
      <c r="G433" s="42">
        <v>0</v>
      </c>
      <c r="H433" s="42">
        <v>0</v>
      </c>
    </row>
    <row r="434" spans="1:8">
      <c r="A434" s="24" t="s">
        <v>190</v>
      </c>
      <c r="B434" s="44" t="s">
        <v>62</v>
      </c>
      <c r="C434" t="s">
        <v>667</v>
      </c>
      <c r="D434" s="42">
        <v>25</v>
      </c>
      <c r="E434" s="42">
        <v>0</v>
      </c>
      <c r="F434" s="42">
        <v>0</v>
      </c>
      <c r="G434" s="42">
        <v>0</v>
      </c>
      <c r="H434" s="42">
        <v>0</v>
      </c>
    </row>
    <row r="435" spans="1:8">
      <c r="A435" s="24" t="s">
        <v>193</v>
      </c>
      <c r="B435" s="43" t="s">
        <v>62</v>
      </c>
      <c r="C435" t="s">
        <v>668</v>
      </c>
      <c r="D435" s="42">
        <v>0</v>
      </c>
      <c r="E435" s="42">
        <v>0</v>
      </c>
      <c r="F435" s="42">
        <v>0</v>
      </c>
      <c r="G435" s="42">
        <v>0</v>
      </c>
      <c r="H435" s="42">
        <v>0</v>
      </c>
    </row>
    <row r="436" spans="1:8">
      <c r="A436" s="24" t="s">
        <v>197</v>
      </c>
      <c r="B436" s="43" t="s">
        <v>62</v>
      </c>
      <c r="C436" t="s">
        <v>669</v>
      </c>
      <c r="D436" s="42">
        <v>0</v>
      </c>
      <c r="E436" s="42">
        <v>0</v>
      </c>
      <c r="F436" s="42">
        <v>0</v>
      </c>
      <c r="G436" s="42">
        <v>0</v>
      </c>
      <c r="H436" s="42">
        <v>0</v>
      </c>
    </row>
    <row r="437" spans="1:8">
      <c r="A437" s="24" t="s">
        <v>195</v>
      </c>
      <c r="B437" s="43" t="s">
        <v>62</v>
      </c>
      <c r="C437" t="s">
        <v>670</v>
      </c>
      <c r="D437" s="42">
        <v>9</v>
      </c>
      <c r="E437" s="42">
        <v>14</v>
      </c>
      <c r="F437" s="42">
        <v>3</v>
      </c>
      <c r="G437" s="42">
        <v>0</v>
      </c>
      <c r="H437" s="42">
        <v>9</v>
      </c>
    </row>
    <row r="438" spans="1:8">
      <c r="A438" s="24" t="s">
        <v>189</v>
      </c>
      <c r="B438" s="45" t="s">
        <v>484</v>
      </c>
      <c r="C438" t="s">
        <v>671</v>
      </c>
      <c r="D438" s="42">
        <v>27</v>
      </c>
      <c r="E438" s="42">
        <v>86</v>
      </c>
      <c r="F438" s="42">
        <v>47</v>
      </c>
      <c r="G438" s="42">
        <v>36</v>
      </c>
      <c r="H438" s="42">
        <v>23</v>
      </c>
    </row>
    <row r="439" spans="1:8">
      <c r="A439" s="24" t="s">
        <v>190</v>
      </c>
      <c r="B439" s="45" t="s">
        <v>484</v>
      </c>
      <c r="C439" t="s">
        <v>672</v>
      </c>
      <c r="D439" s="42">
        <v>36</v>
      </c>
      <c r="E439" s="42">
        <v>29</v>
      </c>
      <c r="F439" s="42">
        <v>46</v>
      </c>
      <c r="G439" s="42">
        <v>31</v>
      </c>
      <c r="H439" s="42">
        <v>47</v>
      </c>
    </row>
    <row r="440" spans="1:8">
      <c r="A440" s="24" t="s">
        <v>193</v>
      </c>
      <c r="B440" s="45" t="s">
        <v>484</v>
      </c>
      <c r="C440" t="s">
        <v>673</v>
      </c>
      <c r="D440" s="42">
        <v>62</v>
      </c>
      <c r="E440" s="42">
        <v>49</v>
      </c>
      <c r="F440" s="42">
        <v>35</v>
      </c>
      <c r="G440" s="42">
        <v>40</v>
      </c>
      <c r="H440" s="42">
        <v>47</v>
      </c>
    </row>
    <row r="441" spans="1:8">
      <c r="A441" s="24" t="s">
        <v>197</v>
      </c>
      <c r="B441" s="45" t="s">
        <v>484</v>
      </c>
      <c r="C441" t="s">
        <v>674</v>
      </c>
      <c r="D441" s="42">
        <v>112</v>
      </c>
      <c r="E441" s="42">
        <v>92</v>
      </c>
      <c r="F441" s="42">
        <v>97</v>
      </c>
      <c r="G441" s="42">
        <v>98</v>
      </c>
      <c r="H441" s="42">
        <v>90</v>
      </c>
    </row>
    <row r="442" spans="1:8">
      <c r="A442" s="24" t="s">
        <v>195</v>
      </c>
      <c r="B442" s="45" t="s">
        <v>484</v>
      </c>
      <c r="C442" t="s">
        <v>675</v>
      </c>
      <c r="D442" s="42">
        <v>83</v>
      </c>
      <c r="E442" s="42">
        <v>88</v>
      </c>
      <c r="F442" s="42">
        <v>55</v>
      </c>
      <c r="G442" s="42">
        <v>111</v>
      </c>
      <c r="H442" s="42">
        <v>176</v>
      </c>
    </row>
    <row r="443" spans="1:8">
      <c r="A443" s="24" t="s">
        <v>189</v>
      </c>
      <c r="B443" s="43" t="s">
        <v>503</v>
      </c>
      <c r="C443" t="s">
        <v>676</v>
      </c>
      <c r="D443" s="42">
        <v>48</v>
      </c>
      <c r="E443" s="42">
        <v>26</v>
      </c>
      <c r="F443" s="42">
        <v>31</v>
      </c>
      <c r="G443" s="42">
        <v>49</v>
      </c>
      <c r="H443" s="42">
        <v>43</v>
      </c>
    </row>
    <row r="444" spans="1:8">
      <c r="A444" s="24" t="s">
        <v>190</v>
      </c>
      <c r="B444" s="43" t="s">
        <v>503</v>
      </c>
      <c r="C444" t="s">
        <v>677</v>
      </c>
      <c r="D444" s="42">
        <v>25</v>
      </c>
      <c r="E444" s="42">
        <v>28</v>
      </c>
      <c r="F444" s="42">
        <v>35</v>
      </c>
      <c r="G444" s="42">
        <v>31</v>
      </c>
      <c r="H444" s="42">
        <v>24</v>
      </c>
    </row>
    <row r="445" spans="1:8">
      <c r="A445" s="24" t="s">
        <v>193</v>
      </c>
      <c r="B445" s="43" t="s">
        <v>503</v>
      </c>
      <c r="C445" t="s">
        <v>678</v>
      </c>
      <c r="D445" s="42">
        <v>52</v>
      </c>
      <c r="E445" s="42">
        <v>54</v>
      </c>
      <c r="F445" s="42">
        <v>63</v>
      </c>
      <c r="G445" s="42">
        <v>83</v>
      </c>
      <c r="H445" s="42">
        <v>114</v>
      </c>
    </row>
    <row r="446" spans="1:8">
      <c r="A446" s="24" t="s">
        <v>197</v>
      </c>
      <c r="B446" s="43" t="s">
        <v>503</v>
      </c>
      <c r="C446" t="s">
        <v>679</v>
      </c>
      <c r="D446" s="42">
        <v>71</v>
      </c>
      <c r="E446" s="42">
        <v>75</v>
      </c>
      <c r="F446" s="42">
        <v>89</v>
      </c>
      <c r="G446" s="42">
        <v>79</v>
      </c>
      <c r="H446" s="42">
        <v>75</v>
      </c>
    </row>
    <row r="447" spans="1:8">
      <c r="A447" s="24" t="s">
        <v>195</v>
      </c>
      <c r="B447" s="43" t="s">
        <v>503</v>
      </c>
      <c r="C447" t="s">
        <v>680</v>
      </c>
      <c r="D447" s="42">
        <v>81</v>
      </c>
      <c r="E447" s="42">
        <v>99</v>
      </c>
      <c r="F447" s="42">
        <v>111</v>
      </c>
      <c r="G447" s="42">
        <v>111</v>
      </c>
      <c r="H447" s="42">
        <v>101</v>
      </c>
    </row>
    <row r="448" spans="1:8">
      <c r="A448" s="24" t="s">
        <v>189</v>
      </c>
      <c r="B448" s="43" t="s">
        <v>541</v>
      </c>
      <c r="C448" t="s">
        <v>681</v>
      </c>
      <c r="D448" s="42">
        <v>168</v>
      </c>
      <c r="E448" s="42">
        <v>54</v>
      </c>
      <c r="F448" s="42">
        <v>49</v>
      </c>
      <c r="G448" s="42">
        <v>84</v>
      </c>
      <c r="H448" s="42">
        <v>37</v>
      </c>
    </row>
    <row r="449" spans="1:8">
      <c r="A449" s="24" t="s">
        <v>190</v>
      </c>
      <c r="B449" s="43" t="s">
        <v>541</v>
      </c>
      <c r="C449" t="s">
        <v>682</v>
      </c>
      <c r="D449" s="42">
        <v>29</v>
      </c>
      <c r="E449" s="42">
        <v>42</v>
      </c>
      <c r="F449" s="42">
        <v>35</v>
      </c>
      <c r="G449" s="42">
        <v>31</v>
      </c>
      <c r="H449" s="42">
        <v>72</v>
      </c>
    </row>
    <row r="450" spans="1:8">
      <c r="A450" s="24" t="s">
        <v>193</v>
      </c>
      <c r="B450" s="4" t="s">
        <v>541</v>
      </c>
      <c r="C450" t="s">
        <v>683</v>
      </c>
      <c r="D450" s="42">
        <v>69</v>
      </c>
      <c r="E450" s="42">
        <v>70</v>
      </c>
      <c r="F450" s="42">
        <v>90</v>
      </c>
      <c r="G450" s="42">
        <v>128</v>
      </c>
      <c r="H450" s="42">
        <v>76</v>
      </c>
    </row>
    <row r="451" spans="1:8">
      <c r="A451" s="24" t="s">
        <v>197</v>
      </c>
      <c r="B451" s="4" t="s">
        <v>541</v>
      </c>
      <c r="C451" t="s">
        <v>684</v>
      </c>
      <c r="D451" s="42">
        <v>70</v>
      </c>
      <c r="E451" s="42">
        <v>118</v>
      </c>
      <c r="F451" s="42">
        <v>86</v>
      </c>
      <c r="G451" s="42">
        <v>138</v>
      </c>
      <c r="H451" s="42">
        <v>162</v>
      </c>
    </row>
    <row r="452" spans="1:8">
      <c r="A452" s="24" t="s">
        <v>195</v>
      </c>
      <c r="B452" s="44" t="s">
        <v>541</v>
      </c>
      <c r="C452" t="s">
        <v>685</v>
      </c>
      <c r="D452" s="42">
        <v>75</v>
      </c>
      <c r="E452" s="42">
        <v>99</v>
      </c>
      <c r="F452" s="42">
        <v>115</v>
      </c>
      <c r="G452" s="42">
        <v>92</v>
      </c>
      <c r="H452" s="42">
        <v>90</v>
      </c>
    </row>
    <row r="453" spans="1:8">
      <c r="A453" s="24" t="s">
        <v>189</v>
      </c>
      <c r="B453" s="43" t="s">
        <v>77</v>
      </c>
      <c r="C453" t="s">
        <v>686</v>
      </c>
      <c r="D453" s="42">
        <v>0</v>
      </c>
      <c r="E453" s="42">
        <v>0</v>
      </c>
      <c r="F453" s="42">
        <v>0</v>
      </c>
      <c r="G453" s="42">
        <v>0</v>
      </c>
      <c r="H453" s="42">
        <v>0</v>
      </c>
    </row>
    <row r="454" spans="1:8">
      <c r="A454" s="24" t="s">
        <v>190</v>
      </c>
      <c r="B454" s="43" t="s">
        <v>77</v>
      </c>
      <c r="C454" t="s">
        <v>687</v>
      </c>
      <c r="D454" s="42">
        <v>0</v>
      </c>
      <c r="E454" s="42">
        <v>0</v>
      </c>
      <c r="F454" s="42">
        <v>0</v>
      </c>
      <c r="G454" s="42">
        <v>0</v>
      </c>
      <c r="H454" s="42">
        <v>0</v>
      </c>
    </row>
    <row r="455" spans="1:8">
      <c r="A455" s="24" t="s">
        <v>193</v>
      </c>
      <c r="B455" s="43" t="s">
        <v>77</v>
      </c>
      <c r="C455" t="s">
        <v>688</v>
      </c>
      <c r="D455" s="42">
        <v>0</v>
      </c>
      <c r="E455" s="42">
        <v>0</v>
      </c>
      <c r="F455" s="42">
        <v>0</v>
      </c>
      <c r="G455" s="42">
        <v>0</v>
      </c>
      <c r="H455" s="42">
        <v>0</v>
      </c>
    </row>
    <row r="456" spans="1:8">
      <c r="A456" s="24" t="s">
        <v>197</v>
      </c>
      <c r="B456" s="43" t="s">
        <v>77</v>
      </c>
      <c r="C456" t="s">
        <v>689</v>
      </c>
      <c r="D456" s="42">
        <v>0</v>
      </c>
      <c r="E456" s="42">
        <v>0</v>
      </c>
      <c r="F456" s="42">
        <v>0</v>
      </c>
      <c r="G456" s="42">
        <v>0</v>
      </c>
      <c r="H456" s="42">
        <v>0</v>
      </c>
    </row>
    <row r="457" spans="1:8">
      <c r="A457" s="24" t="s">
        <v>195</v>
      </c>
      <c r="B457" s="43" t="s">
        <v>77</v>
      </c>
      <c r="C457" t="s">
        <v>690</v>
      </c>
      <c r="D457" s="42">
        <v>0</v>
      </c>
      <c r="E457" s="42">
        <v>0</v>
      </c>
      <c r="F457" s="42">
        <v>0</v>
      </c>
      <c r="G457" s="42">
        <v>0</v>
      </c>
      <c r="H457" s="42">
        <v>0</v>
      </c>
    </row>
    <row r="458" spans="1:8">
      <c r="A458" s="34" t="s">
        <v>188</v>
      </c>
      <c r="B458" s="4" t="s">
        <v>72</v>
      </c>
      <c r="C458" t="s">
        <v>691</v>
      </c>
      <c r="D458">
        <v>23</v>
      </c>
      <c r="E458">
        <v>23</v>
      </c>
      <c r="F458">
        <v>19</v>
      </c>
      <c r="G458">
        <v>23</v>
      </c>
      <c r="H458">
        <v>5</v>
      </c>
    </row>
    <row r="459" spans="1:8">
      <c r="A459" s="34" t="s">
        <v>188</v>
      </c>
      <c r="B459" s="4" t="s">
        <v>66</v>
      </c>
      <c r="C459" t="s">
        <v>692</v>
      </c>
      <c r="D459">
        <v>22</v>
      </c>
      <c r="E459">
        <v>23</v>
      </c>
      <c r="F459">
        <v>19</v>
      </c>
      <c r="G459">
        <v>16</v>
      </c>
      <c r="H459">
        <v>15</v>
      </c>
    </row>
    <row r="460" spans="1:8">
      <c r="A460" s="34" t="s">
        <v>188</v>
      </c>
      <c r="B460" s="4" t="s">
        <v>67</v>
      </c>
      <c r="C460" t="s">
        <v>693</v>
      </c>
      <c r="D460">
        <v>17</v>
      </c>
      <c r="E460">
        <v>26</v>
      </c>
      <c r="F460">
        <v>14</v>
      </c>
      <c r="G460">
        <v>25</v>
      </c>
      <c r="H460">
        <v>16</v>
      </c>
    </row>
    <row r="461" spans="1:8">
      <c r="A461" s="34" t="s">
        <v>188</v>
      </c>
      <c r="B461" s="4" t="s">
        <v>68</v>
      </c>
      <c r="C461" t="s">
        <v>694</v>
      </c>
      <c r="D461">
        <v>22</v>
      </c>
      <c r="E461">
        <v>28</v>
      </c>
      <c r="F461">
        <v>35</v>
      </c>
      <c r="G461">
        <v>25</v>
      </c>
      <c r="H461">
        <v>21</v>
      </c>
    </row>
    <row r="462" spans="1:8">
      <c r="A462" s="34" t="s">
        <v>188</v>
      </c>
      <c r="B462" s="4" t="s">
        <v>73</v>
      </c>
      <c r="C462" t="s">
        <v>695</v>
      </c>
      <c r="D462">
        <v>8</v>
      </c>
      <c r="E462">
        <v>27</v>
      </c>
      <c r="F462">
        <v>7</v>
      </c>
      <c r="G462">
        <v>17</v>
      </c>
      <c r="H462">
        <v>6</v>
      </c>
    </row>
    <row r="463" spans="1:8">
      <c r="A463" s="34" t="s">
        <v>188</v>
      </c>
      <c r="B463" s="4" t="s">
        <v>57</v>
      </c>
      <c r="C463" t="s">
        <v>696</v>
      </c>
      <c r="D463">
        <v>27</v>
      </c>
      <c r="E463">
        <v>36</v>
      </c>
      <c r="F463">
        <v>26</v>
      </c>
      <c r="G463">
        <v>36</v>
      </c>
      <c r="H463">
        <v>47</v>
      </c>
    </row>
    <row r="464" spans="1:8">
      <c r="A464" s="34" t="s">
        <v>188</v>
      </c>
      <c r="B464" s="4" t="s">
        <v>74</v>
      </c>
      <c r="C464" t="s">
        <v>697</v>
      </c>
      <c r="D464">
        <v>168</v>
      </c>
      <c r="E464">
        <v>54</v>
      </c>
      <c r="F464">
        <v>49</v>
      </c>
      <c r="G464">
        <v>84</v>
      </c>
      <c r="H464">
        <v>72</v>
      </c>
    </row>
    <row r="465" spans="1:8">
      <c r="A465" s="34" t="s">
        <v>188</v>
      </c>
      <c r="B465" s="4" t="s">
        <v>58</v>
      </c>
      <c r="C465" t="s">
        <v>698</v>
      </c>
      <c r="D465">
        <v>26</v>
      </c>
      <c r="E465">
        <v>86</v>
      </c>
      <c r="F465">
        <v>47</v>
      </c>
      <c r="G465">
        <v>31</v>
      </c>
      <c r="H465">
        <v>26</v>
      </c>
    </row>
    <row r="466" spans="1:8">
      <c r="A466" s="34" t="s">
        <v>188</v>
      </c>
      <c r="B466" s="4" t="s">
        <v>75</v>
      </c>
      <c r="C466" t="s">
        <v>699</v>
      </c>
      <c r="D466">
        <v>19</v>
      </c>
      <c r="E466">
        <v>22</v>
      </c>
      <c r="F466">
        <v>29</v>
      </c>
      <c r="G466">
        <v>26</v>
      </c>
      <c r="H466">
        <v>16</v>
      </c>
    </row>
    <row r="467" spans="1:8">
      <c r="A467" s="34" t="s">
        <v>188</v>
      </c>
      <c r="B467" s="4" t="s">
        <v>69</v>
      </c>
      <c r="C467" t="s">
        <v>700</v>
      </c>
      <c r="D467">
        <v>48</v>
      </c>
      <c r="E467">
        <v>25</v>
      </c>
      <c r="F467">
        <v>31</v>
      </c>
      <c r="G467">
        <v>49</v>
      </c>
      <c r="H467">
        <v>43</v>
      </c>
    </row>
    <row r="468" spans="1:8">
      <c r="A468" s="34" t="s">
        <v>188</v>
      </c>
      <c r="B468" s="4" t="s">
        <v>59</v>
      </c>
      <c r="C468" t="s">
        <v>701</v>
      </c>
      <c r="D468">
        <v>0</v>
      </c>
      <c r="E468">
        <v>0</v>
      </c>
      <c r="F468">
        <v>0</v>
      </c>
      <c r="G468">
        <v>0</v>
      </c>
      <c r="H468">
        <v>0</v>
      </c>
    </row>
    <row r="469" spans="1:8">
      <c r="A469" s="34" t="s">
        <v>188</v>
      </c>
      <c r="B469" s="4" t="s">
        <v>60</v>
      </c>
      <c r="C469" t="s">
        <v>702</v>
      </c>
      <c r="D469">
        <v>0</v>
      </c>
      <c r="E469">
        <v>0</v>
      </c>
      <c r="F469">
        <v>2</v>
      </c>
      <c r="G469">
        <v>0</v>
      </c>
      <c r="H469">
        <v>0</v>
      </c>
    </row>
    <row r="470" spans="1:8">
      <c r="A470" s="34" t="s">
        <v>188</v>
      </c>
      <c r="B470" s="4" t="s">
        <v>61</v>
      </c>
      <c r="C470" t="s">
        <v>703</v>
      </c>
      <c r="D470">
        <v>36</v>
      </c>
      <c r="E470">
        <v>29</v>
      </c>
      <c r="F470">
        <v>46</v>
      </c>
      <c r="G470">
        <v>22</v>
      </c>
      <c r="H470">
        <v>24</v>
      </c>
    </row>
    <row r="471" spans="1:8">
      <c r="A471" s="34" t="s">
        <v>188</v>
      </c>
      <c r="B471" s="4" t="s">
        <v>62</v>
      </c>
      <c r="C471" t="s">
        <v>704</v>
      </c>
      <c r="D471">
        <v>25</v>
      </c>
      <c r="E471">
        <v>0</v>
      </c>
      <c r="F471">
        <v>15</v>
      </c>
      <c r="G471">
        <v>0</v>
      </c>
      <c r="H471">
        <v>0</v>
      </c>
    </row>
    <row r="472" spans="1:8">
      <c r="A472" s="34" t="s">
        <v>188</v>
      </c>
      <c r="B472" s="46" t="s">
        <v>484</v>
      </c>
      <c r="C472" t="s">
        <v>705</v>
      </c>
      <c r="D472">
        <v>36</v>
      </c>
      <c r="E472">
        <v>86</v>
      </c>
      <c r="F472">
        <v>47</v>
      </c>
      <c r="G472">
        <v>36</v>
      </c>
      <c r="H472">
        <v>47</v>
      </c>
    </row>
    <row r="473" spans="1:8">
      <c r="A473" s="34" t="s">
        <v>188</v>
      </c>
      <c r="B473" s="4" t="s">
        <v>503</v>
      </c>
      <c r="C473" t="s">
        <v>706</v>
      </c>
      <c r="D473">
        <v>48</v>
      </c>
      <c r="E473">
        <v>28</v>
      </c>
      <c r="F473">
        <v>35</v>
      </c>
      <c r="G473">
        <v>49</v>
      </c>
      <c r="H473">
        <v>43</v>
      </c>
    </row>
    <row r="474" spans="1:8">
      <c r="A474" s="34" t="s">
        <v>188</v>
      </c>
      <c r="B474" s="55" t="s">
        <v>103</v>
      </c>
      <c r="C474" t="s">
        <v>707</v>
      </c>
      <c r="D474">
        <v>168</v>
      </c>
      <c r="E474">
        <v>86</v>
      </c>
      <c r="F474">
        <v>49</v>
      </c>
      <c r="G474">
        <v>84</v>
      </c>
      <c r="H474">
        <v>72</v>
      </c>
    </row>
    <row r="475" spans="1:8">
      <c r="A475" s="34" t="s">
        <v>188</v>
      </c>
      <c r="B475" s="4" t="s">
        <v>541</v>
      </c>
      <c r="C475" t="s">
        <v>708</v>
      </c>
      <c r="D475">
        <v>168</v>
      </c>
      <c r="E475">
        <v>54</v>
      </c>
      <c r="F475">
        <v>49</v>
      </c>
      <c r="G475">
        <v>84</v>
      </c>
      <c r="H475">
        <v>72</v>
      </c>
    </row>
    <row r="476" spans="1:8">
      <c r="A476" s="34" t="s">
        <v>188</v>
      </c>
      <c r="B476" s="4" t="s">
        <v>77</v>
      </c>
      <c r="C476" t="s">
        <v>709</v>
      </c>
      <c r="D476">
        <v>0</v>
      </c>
      <c r="E476">
        <v>0</v>
      </c>
      <c r="F476">
        <v>0</v>
      </c>
      <c r="G476">
        <v>0</v>
      </c>
      <c r="H476">
        <v>0</v>
      </c>
    </row>
    <row r="477" spans="1:8">
      <c r="A477" s="34" t="s">
        <v>192</v>
      </c>
      <c r="B477" s="4" t="s">
        <v>72</v>
      </c>
      <c r="C477" t="s">
        <v>710</v>
      </c>
      <c r="D477">
        <v>31</v>
      </c>
      <c r="E477">
        <v>99</v>
      </c>
      <c r="F477">
        <v>41</v>
      </c>
      <c r="G477">
        <v>52</v>
      </c>
      <c r="H477">
        <v>53</v>
      </c>
    </row>
    <row r="478" spans="1:8">
      <c r="A478" s="34" t="s">
        <v>192</v>
      </c>
      <c r="B478" s="4" t="s">
        <v>66</v>
      </c>
      <c r="C478" t="s">
        <v>711</v>
      </c>
      <c r="D478">
        <v>39</v>
      </c>
      <c r="E478">
        <v>31</v>
      </c>
      <c r="F478">
        <v>56</v>
      </c>
      <c r="G478">
        <v>28</v>
      </c>
      <c r="H478">
        <v>22</v>
      </c>
    </row>
    <row r="479" spans="1:8">
      <c r="A479" s="34" t="s">
        <v>192</v>
      </c>
      <c r="B479" s="4" t="s">
        <v>67</v>
      </c>
      <c r="C479" t="s">
        <v>712</v>
      </c>
      <c r="D479">
        <v>52</v>
      </c>
      <c r="E479">
        <v>31</v>
      </c>
      <c r="F479">
        <v>39</v>
      </c>
      <c r="G479">
        <v>83</v>
      </c>
      <c r="H479">
        <v>114</v>
      </c>
    </row>
    <row r="480" spans="1:8">
      <c r="A480" s="34" t="s">
        <v>192</v>
      </c>
      <c r="B480" s="4" t="s">
        <v>68</v>
      </c>
      <c r="C480" t="s">
        <v>713</v>
      </c>
      <c r="D480">
        <v>71</v>
      </c>
      <c r="E480">
        <v>54</v>
      </c>
      <c r="F480">
        <v>66</v>
      </c>
      <c r="G480">
        <v>83</v>
      </c>
      <c r="H480">
        <v>75</v>
      </c>
    </row>
    <row r="481" spans="1:8">
      <c r="A481" s="34" t="s">
        <v>192</v>
      </c>
      <c r="B481" s="4" t="s">
        <v>73</v>
      </c>
      <c r="C481" t="s">
        <v>714</v>
      </c>
      <c r="D481">
        <v>27</v>
      </c>
      <c r="E481">
        <v>31</v>
      </c>
      <c r="F481">
        <v>31</v>
      </c>
      <c r="G481">
        <v>29</v>
      </c>
      <c r="H481">
        <v>40</v>
      </c>
    </row>
    <row r="482" spans="1:8">
      <c r="A482" s="34" t="s">
        <v>192</v>
      </c>
      <c r="B482" s="4" t="s">
        <v>57</v>
      </c>
      <c r="C482" t="s">
        <v>715</v>
      </c>
      <c r="D482">
        <v>83</v>
      </c>
      <c r="E482">
        <v>88</v>
      </c>
      <c r="F482">
        <v>55</v>
      </c>
      <c r="G482">
        <v>84</v>
      </c>
      <c r="H482">
        <v>176</v>
      </c>
    </row>
    <row r="483" spans="1:8">
      <c r="A483" s="34" t="s">
        <v>192</v>
      </c>
      <c r="B483" s="4" t="s">
        <v>74</v>
      </c>
      <c r="C483" t="s">
        <v>716</v>
      </c>
      <c r="D483">
        <v>75</v>
      </c>
      <c r="E483">
        <v>118</v>
      </c>
      <c r="F483">
        <v>115</v>
      </c>
      <c r="G483">
        <v>138</v>
      </c>
      <c r="H483">
        <v>162</v>
      </c>
    </row>
    <row r="484" spans="1:8">
      <c r="A484" s="34" t="s">
        <v>192</v>
      </c>
      <c r="B484" s="4" t="s">
        <v>58</v>
      </c>
      <c r="C484" t="s">
        <v>717</v>
      </c>
      <c r="D484">
        <v>112</v>
      </c>
      <c r="E484">
        <v>60</v>
      </c>
      <c r="F484">
        <v>67</v>
      </c>
      <c r="G484">
        <v>98</v>
      </c>
      <c r="H484">
        <v>90</v>
      </c>
    </row>
    <row r="485" spans="1:8">
      <c r="A485" s="34" t="s">
        <v>192</v>
      </c>
      <c r="B485" s="4" t="s">
        <v>75</v>
      </c>
      <c r="C485" t="s">
        <v>718</v>
      </c>
      <c r="D485">
        <v>70</v>
      </c>
      <c r="E485">
        <v>65</v>
      </c>
      <c r="F485">
        <v>90</v>
      </c>
      <c r="G485">
        <v>81</v>
      </c>
      <c r="H485">
        <v>75</v>
      </c>
    </row>
    <row r="486" spans="1:8">
      <c r="A486" s="34" t="s">
        <v>192</v>
      </c>
      <c r="B486" s="4" t="s">
        <v>69</v>
      </c>
      <c r="C486" t="s">
        <v>719</v>
      </c>
      <c r="D486">
        <v>81</v>
      </c>
      <c r="E486">
        <v>99</v>
      </c>
      <c r="F486">
        <v>111</v>
      </c>
      <c r="G486">
        <v>111</v>
      </c>
      <c r="H486">
        <v>101</v>
      </c>
    </row>
    <row r="487" spans="1:8">
      <c r="A487" s="34" t="s">
        <v>192</v>
      </c>
      <c r="B487" s="4" t="s">
        <v>59</v>
      </c>
      <c r="C487" t="s">
        <v>720</v>
      </c>
      <c r="D487">
        <v>0</v>
      </c>
      <c r="E487">
        <v>0</v>
      </c>
      <c r="F487">
        <v>18</v>
      </c>
      <c r="G487">
        <v>0</v>
      </c>
      <c r="H487">
        <v>0</v>
      </c>
    </row>
    <row r="488" spans="1:8">
      <c r="A488" s="34" t="s">
        <v>192</v>
      </c>
      <c r="B488" s="43" t="s">
        <v>60</v>
      </c>
      <c r="C488" t="s">
        <v>721</v>
      </c>
      <c r="D488">
        <v>0</v>
      </c>
      <c r="E488">
        <v>0</v>
      </c>
      <c r="F488">
        <v>0</v>
      </c>
      <c r="G488">
        <v>19</v>
      </c>
      <c r="H488">
        <v>1</v>
      </c>
    </row>
    <row r="489" spans="1:8">
      <c r="A489" s="34" t="s">
        <v>192</v>
      </c>
      <c r="B489" s="43" t="s">
        <v>61</v>
      </c>
      <c r="C489" t="s">
        <v>722</v>
      </c>
      <c r="D489">
        <v>83</v>
      </c>
      <c r="E489">
        <v>92</v>
      </c>
      <c r="F489">
        <v>97</v>
      </c>
      <c r="G489">
        <v>111</v>
      </c>
      <c r="H489">
        <v>82</v>
      </c>
    </row>
    <row r="490" spans="1:8">
      <c r="A490" s="34" t="s">
        <v>192</v>
      </c>
      <c r="B490" s="4" t="s">
        <v>62</v>
      </c>
      <c r="C490" t="s">
        <v>723</v>
      </c>
      <c r="D490">
        <v>9</v>
      </c>
      <c r="E490">
        <v>14</v>
      </c>
      <c r="F490">
        <v>3</v>
      </c>
      <c r="G490">
        <v>0</v>
      </c>
      <c r="H490">
        <v>9</v>
      </c>
    </row>
    <row r="491" spans="1:8">
      <c r="A491" s="34" t="s">
        <v>192</v>
      </c>
      <c r="B491" s="46" t="s">
        <v>484</v>
      </c>
      <c r="C491" t="s">
        <v>724</v>
      </c>
      <c r="D491">
        <v>112</v>
      </c>
      <c r="E491">
        <v>92</v>
      </c>
      <c r="F491">
        <v>97</v>
      </c>
      <c r="G491">
        <v>111</v>
      </c>
      <c r="H491">
        <v>176</v>
      </c>
    </row>
    <row r="492" spans="1:8">
      <c r="A492" s="34" t="s">
        <v>192</v>
      </c>
      <c r="B492" s="4" t="s">
        <v>503</v>
      </c>
      <c r="C492" t="s">
        <v>725</v>
      </c>
      <c r="D492">
        <v>81</v>
      </c>
      <c r="E492">
        <v>99</v>
      </c>
      <c r="F492">
        <v>111</v>
      </c>
      <c r="G492">
        <v>111</v>
      </c>
      <c r="H492">
        <v>114</v>
      </c>
    </row>
    <row r="493" spans="1:8">
      <c r="A493" s="34" t="s">
        <v>192</v>
      </c>
      <c r="B493" s="55" t="s">
        <v>103</v>
      </c>
      <c r="C493" t="s">
        <v>726</v>
      </c>
      <c r="D493">
        <v>112</v>
      </c>
      <c r="E493">
        <v>118</v>
      </c>
      <c r="F493">
        <v>115</v>
      </c>
      <c r="G493">
        <v>138</v>
      </c>
      <c r="H493">
        <v>176</v>
      </c>
    </row>
    <row r="494" spans="1:8">
      <c r="A494" s="34" t="s">
        <v>192</v>
      </c>
      <c r="B494" s="4" t="s">
        <v>541</v>
      </c>
      <c r="C494" t="s">
        <v>727</v>
      </c>
      <c r="D494">
        <v>75</v>
      </c>
      <c r="E494">
        <v>118</v>
      </c>
      <c r="F494">
        <v>115</v>
      </c>
      <c r="G494">
        <v>138</v>
      </c>
      <c r="H494">
        <v>162</v>
      </c>
    </row>
    <row r="495" spans="1:8">
      <c r="A495" s="34" t="s">
        <v>192</v>
      </c>
      <c r="B495" s="4" t="s">
        <v>77</v>
      </c>
      <c r="C495" t="s">
        <v>728</v>
      </c>
      <c r="D495">
        <v>0</v>
      </c>
      <c r="E495">
        <v>0</v>
      </c>
      <c r="F495">
        <v>0</v>
      </c>
      <c r="G495">
        <v>0</v>
      </c>
      <c r="H495">
        <v>0</v>
      </c>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codeName="Sheet8">
    <tabColor indexed="47"/>
  </sheetPr>
  <dimension ref="A1:H495"/>
  <sheetViews>
    <sheetView zoomScale="85" workbookViewId="0">
      <pane ySplit="1" topLeftCell="A325" activePane="bottomLeft" state="frozen"/>
      <selection sqref="A1:XFD1048576"/>
      <selection pane="bottomLeft" sqref="A1:XFD1048576"/>
    </sheetView>
  </sheetViews>
  <sheetFormatPr defaultRowHeight="12.75"/>
  <cols>
    <col min="1" max="1" width="48.28515625" customWidth="1"/>
    <col min="2" max="2" width="25.28515625" bestFit="1" customWidth="1"/>
    <col min="3" max="3" width="40.85546875" customWidth="1"/>
    <col min="4" max="6" width="14.85546875" customWidth="1"/>
    <col min="7" max="7" width="13.5703125" customWidth="1"/>
    <col min="8" max="8" width="11.42578125" customWidth="1"/>
  </cols>
  <sheetData>
    <row r="1" spans="1:8" ht="12.75" customHeight="1">
      <c r="A1" t="s">
        <v>222</v>
      </c>
      <c r="B1" t="s">
        <v>223</v>
      </c>
      <c r="C1" t="s">
        <v>224</v>
      </c>
      <c r="D1" s="16">
        <v>42369</v>
      </c>
      <c r="E1" s="16">
        <v>42460</v>
      </c>
      <c r="F1" s="16">
        <v>42551</v>
      </c>
      <c r="G1" s="16">
        <v>42643</v>
      </c>
      <c r="H1" s="16">
        <v>42735</v>
      </c>
    </row>
    <row r="2" spans="1:8">
      <c r="A2" t="s">
        <v>63</v>
      </c>
      <c r="B2" s="4" t="s">
        <v>72</v>
      </c>
      <c r="C2" s="4" t="s">
        <v>215</v>
      </c>
      <c r="D2" s="42">
        <v>1</v>
      </c>
      <c r="E2" s="42">
        <v>2</v>
      </c>
      <c r="F2" s="42">
        <v>1</v>
      </c>
      <c r="G2" s="42">
        <v>2</v>
      </c>
      <c r="H2" s="42">
        <v>3</v>
      </c>
    </row>
    <row r="3" spans="1:8">
      <c r="A3" t="s">
        <v>114</v>
      </c>
      <c r="B3" s="4" t="s">
        <v>72</v>
      </c>
      <c r="C3" s="4" t="s">
        <v>225</v>
      </c>
      <c r="D3" s="42">
        <v>0</v>
      </c>
      <c r="E3" s="42">
        <v>1</v>
      </c>
      <c r="F3" s="42">
        <v>0</v>
      </c>
      <c r="G3" s="42">
        <v>1</v>
      </c>
      <c r="H3" s="42">
        <v>2</v>
      </c>
    </row>
    <row r="4" spans="1:8">
      <c r="A4" t="s">
        <v>123</v>
      </c>
      <c r="B4" s="4" t="s">
        <v>72</v>
      </c>
      <c r="C4" s="4" t="s">
        <v>226</v>
      </c>
      <c r="D4" s="42">
        <v>10</v>
      </c>
      <c r="E4" s="42">
        <v>11</v>
      </c>
      <c r="F4" s="42">
        <v>5</v>
      </c>
      <c r="G4" s="42">
        <v>11</v>
      </c>
      <c r="H4" s="42">
        <v>11</v>
      </c>
    </row>
    <row r="5" spans="1:8">
      <c r="A5" t="s">
        <v>128</v>
      </c>
      <c r="B5" s="4" t="s">
        <v>72</v>
      </c>
      <c r="C5" s="4" t="s">
        <v>227</v>
      </c>
      <c r="D5" s="42">
        <v>10</v>
      </c>
      <c r="E5" s="42">
        <v>10</v>
      </c>
      <c r="F5" s="42">
        <v>4</v>
      </c>
      <c r="G5" s="42">
        <v>10</v>
      </c>
      <c r="H5" s="42">
        <v>11</v>
      </c>
    </row>
    <row r="6" spans="1:8">
      <c r="A6" t="s">
        <v>228</v>
      </c>
      <c r="B6" s="4" t="s">
        <v>72</v>
      </c>
      <c r="C6" s="4" t="s">
        <v>229</v>
      </c>
      <c r="D6" s="42">
        <v>4</v>
      </c>
      <c r="E6" s="42">
        <v>4</v>
      </c>
      <c r="F6" s="42">
        <v>3</v>
      </c>
      <c r="G6" s="42">
        <v>7</v>
      </c>
      <c r="H6" s="42">
        <v>8</v>
      </c>
    </row>
    <row r="7" spans="1:8">
      <c r="A7" t="s">
        <v>230</v>
      </c>
      <c r="B7" s="4" t="s">
        <v>72</v>
      </c>
      <c r="C7" s="4" t="s">
        <v>231</v>
      </c>
      <c r="D7" s="42">
        <v>11</v>
      </c>
      <c r="E7" s="42">
        <v>11</v>
      </c>
      <c r="F7" s="42">
        <v>4</v>
      </c>
      <c r="G7" s="42">
        <v>11</v>
      </c>
      <c r="H7" s="42">
        <v>12</v>
      </c>
    </row>
    <row r="8" spans="1:8">
      <c r="A8" t="s">
        <v>146</v>
      </c>
      <c r="B8" s="4" t="s">
        <v>72</v>
      </c>
      <c r="C8" s="4" t="s">
        <v>232</v>
      </c>
      <c r="D8" s="42" t="s">
        <v>595</v>
      </c>
      <c r="E8" s="42" t="s">
        <v>595</v>
      </c>
      <c r="F8" s="42" t="s">
        <v>595</v>
      </c>
      <c r="G8" s="42" t="s">
        <v>595</v>
      </c>
      <c r="H8" s="42" t="s">
        <v>595</v>
      </c>
    </row>
    <row r="9" spans="1:8">
      <c r="A9" t="s">
        <v>233</v>
      </c>
      <c r="B9" s="4" t="s">
        <v>72</v>
      </c>
      <c r="C9" s="4" t="s">
        <v>234</v>
      </c>
      <c r="D9" s="42" t="s">
        <v>595</v>
      </c>
      <c r="E9" s="42" t="s">
        <v>595</v>
      </c>
      <c r="F9" s="42" t="s">
        <v>595</v>
      </c>
      <c r="G9" s="42" t="s">
        <v>595</v>
      </c>
      <c r="H9" s="42" t="s">
        <v>595</v>
      </c>
    </row>
    <row r="10" spans="1:8">
      <c r="A10" t="s">
        <v>235</v>
      </c>
      <c r="B10" s="4" t="s">
        <v>72</v>
      </c>
      <c r="C10" s="4" t="s">
        <v>236</v>
      </c>
      <c r="D10" s="42" t="s">
        <v>595</v>
      </c>
      <c r="E10" s="42" t="s">
        <v>595</v>
      </c>
      <c r="F10" s="42" t="s">
        <v>595</v>
      </c>
      <c r="G10" s="42" t="s">
        <v>595</v>
      </c>
      <c r="H10" s="42" t="s">
        <v>595</v>
      </c>
    </row>
    <row r="11" spans="1:8">
      <c r="A11" t="s">
        <v>159</v>
      </c>
      <c r="B11" s="4" t="s">
        <v>72</v>
      </c>
      <c r="C11" s="4" t="s">
        <v>237</v>
      </c>
      <c r="D11" s="42">
        <v>5</v>
      </c>
      <c r="E11" s="42">
        <v>5</v>
      </c>
      <c r="F11" s="42">
        <v>5</v>
      </c>
      <c r="G11" s="42">
        <v>4</v>
      </c>
      <c r="H11" s="42">
        <v>4</v>
      </c>
    </row>
    <row r="12" spans="1:8">
      <c r="A12" t="s">
        <v>238</v>
      </c>
      <c r="B12" s="4" t="s">
        <v>72</v>
      </c>
      <c r="C12" s="4" t="s">
        <v>239</v>
      </c>
      <c r="D12" s="42">
        <v>5</v>
      </c>
      <c r="E12" s="42">
        <v>6</v>
      </c>
      <c r="F12" s="42">
        <v>3</v>
      </c>
      <c r="G12" s="42">
        <v>5</v>
      </c>
      <c r="H12" s="42">
        <v>4</v>
      </c>
    </row>
    <row r="13" spans="1:8">
      <c r="A13" t="s">
        <v>240</v>
      </c>
      <c r="B13" s="4" t="s">
        <v>72</v>
      </c>
      <c r="C13" s="4" t="s">
        <v>241</v>
      </c>
      <c r="D13" s="42">
        <v>7</v>
      </c>
      <c r="E13" s="42">
        <v>5</v>
      </c>
      <c r="F13" s="42">
        <v>9</v>
      </c>
      <c r="G13" s="42">
        <v>3</v>
      </c>
      <c r="H13" s="42">
        <v>5</v>
      </c>
    </row>
    <row r="14" spans="1:8">
      <c r="A14" t="s">
        <v>173</v>
      </c>
      <c r="B14" s="4" t="s">
        <v>72</v>
      </c>
      <c r="C14" s="4" t="s">
        <v>242</v>
      </c>
      <c r="D14" s="42">
        <v>5</v>
      </c>
      <c r="E14" s="42">
        <v>16</v>
      </c>
      <c r="F14" s="42">
        <v>7</v>
      </c>
      <c r="G14" s="42">
        <v>10</v>
      </c>
      <c r="H14" s="42">
        <v>15</v>
      </c>
    </row>
    <row r="15" spans="1:8">
      <c r="A15" t="s">
        <v>176</v>
      </c>
      <c r="B15" s="43" t="s">
        <v>72</v>
      </c>
      <c r="C15" s="4" t="s">
        <v>243</v>
      </c>
      <c r="D15" s="42">
        <v>0</v>
      </c>
      <c r="E15" s="42">
        <v>0</v>
      </c>
      <c r="F15" s="42">
        <v>0</v>
      </c>
      <c r="G15" s="42">
        <v>0</v>
      </c>
      <c r="H15" s="42">
        <v>1</v>
      </c>
    </row>
    <row r="16" spans="1:8">
      <c r="A16" t="s">
        <v>178</v>
      </c>
      <c r="B16" s="4" t="s">
        <v>72</v>
      </c>
      <c r="C16" s="4" t="s">
        <v>244</v>
      </c>
      <c r="D16" s="42">
        <v>2</v>
      </c>
      <c r="E16" s="42">
        <v>1</v>
      </c>
      <c r="F16" s="42">
        <v>0</v>
      </c>
      <c r="G16" s="42">
        <v>1</v>
      </c>
      <c r="H16" s="42">
        <v>1</v>
      </c>
    </row>
    <row r="17" spans="1:8">
      <c r="A17" t="s">
        <v>180</v>
      </c>
      <c r="B17" s="4" t="s">
        <v>72</v>
      </c>
      <c r="C17" s="4" t="s">
        <v>245</v>
      </c>
      <c r="D17" s="42">
        <v>0</v>
      </c>
      <c r="E17" s="42">
        <v>3</v>
      </c>
      <c r="F17" s="42">
        <v>6</v>
      </c>
      <c r="G17" s="42">
        <v>7</v>
      </c>
      <c r="H17" s="42">
        <v>9</v>
      </c>
    </row>
    <row r="18" spans="1:8">
      <c r="A18" t="s">
        <v>182</v>
      </c>
      <c r="B18" s="44" t="s">
        <v>72</v>
      </c>
      <c r="C18" s="4" t="s">
        <v>246</v>
      </c>
      <c r="D18" s="42">
        <v>0</v>
      </c>
      <c r="E18" s="42">
        <v>0</v>
      </c>
      <c r="F18" s="42" t="s">
        <v>595</v>
      </c>
      <c r="G18" s="42">
        <v>0</v>
      </c>
      <c r="H18" s="42">
        <v>0</v>
      </c>
    </row>
    <row r="19" spans="1:8">
      <c r="A19" t="s">
        <v>184</v>
      </c>
      <c r="B19" s="43" t="s">
        <v>72</v>
      </c>
      <c r="C19" s="4" t="s">
        <v>247</v>
      </c>
      <c r="D19" s="42">
        <v>0</v>
      </c>
      <c r="E19" s="42">
        <v>1</v>
      </c>
      <c r="F19" s="42">
        <v>0</v>
      </c>
      <c r="G19" s="42">
        <v>2</v>
      </c>
      <c r="H19" s="42">
        <v>0</v>
      </c>
    </row>
    <row r="20" spans="1:8">
      <c r="A20" t="s">
        <v>248</v>
      </c>
      <c r="B20" s="4" t="s">
        <v>72</v>
      </c>
      <c r="C20" s="4" t="s">
        <v>249</v>
      </c>
      <c r="D20" s="42">
        <v>0</v>
      </c>
      <c r="E20" s="42">
        <v>0</v>
      </c>
      <c r="F20" s="42">
        <v>0</v>
      </c>
      <c r="G20" s="42">
        <v>0</v>
      </c>
      <c r="H20" s="42">
        <v>0</v>
      </c>
    </row>
    <row r="21" spans="1:8">
      <c r="A21" t="s">
        <v>63</v>
      </c>
      <c r="B21" s="4" t="s">
        <v>66</v>
      </c>
      <c r="C21" s="4" t="s">
        <v>210</v>
      </c>
      <c r="D21" s="42">
        <v>7</v>
      </c>
      <c r="E21" s="42">
        <v>5</v>
      </c>
      <c r="F21" s="42">
        <v>2</v>
      </c>
      <c r="G21" s="42">
        <v>2</v>
      </c>
      <c r="H21" s="42">
        <v>2</v>
      </c>
    </row>
    <row r="22" spans="1:8">
      <c r="A22" t="s">
        <v>114</v>
      </c>
      <c r="B22" s="4" t="s">
        <v>66</v>
      </c>
      <c r="C22" s="4" t="s">
        <v>250</v>
      </c>
      <c r="D22" s="42">
        <v>8</v>
      </c>
      <c r="E22" s="42">
        <v>5</v>
      </c>
      <c r="F22" s="42">
        <v>2</v>
      </c>
      <c r="G22" s="42">
        <v>2</v>
      </c>
      <c r="H22" s="42">
        <v>1</v>
      </c>
    </row>
    <row r="23" spans="1:8">
      <c r="A23" t="s">
        <v>123</v>
      </c>
      <c r="B23" s="4" t="s">
        <v>66</v>
      </c>
      <c r="C23" s="4" t="s">
        <v>251</v>
      </c>
      <c r="D23" s="42">
        <v>0</v>
      </c>
      <c r="E23" s="42" t="s">
        <v>595</v>
      </c>
      <c r="F23" s="42">
        <v>0</v>
      </c>
      <c r="G23" s="42">
        <v>2</v>
      </c>
      <c r="H23" s="42">
        <v>15</v>
      </c>
    </row>
    <row r="24" spans="1:8">
      <c r="A24" t="s">
        <v>128</v>
      </c>
      <c r="B24" s="4" t="s">
        <v>66</v>
      </c>
      <c r="C24" s="4" t="s">
        <v>252</v>
      </c>
      <c r="D24" s="42">
        <v>15</v>
      </c>
      <c r="E24" s="42">
        <v>9</v>
      </c>
      <c r="F24" s="42">
        <v>11</v>
      </c>
      <c r="G24" s="42">
        <v>9</v>
      </c>
      <c r="H24" s="42">
        <v>15</v>
      </c>
    </row>
    <row r="25" spans="1:8">
      <c r="A25" t="s">
        <v>228</v>
      </c>
      <c r="B25" s="4" t="s">
        <v>66</v>
      </c>
      <c r="C25" s="4" t="s">
        <v>253</v>
      </c>
      <c r="D25" s="42">
        <v>15</v>
      </c>
      <c r="E25" s="42">
        <v>9</v>
      </c>
      <c r="F25" s="42">
        <v>11</v>
      </c>
      <c r="G25" s="42">
        <v>10</v>
      </c>
      <c r="H25" s="42">
        <v>14</v>
      </c>
    </row>
    <row r="26" spans="1:8">
      <c r="A26" t="s">
        <v>230</v>
      </c>
      <c r="B26" s="4" t="s">
        <v>66</v>
      </c>
      <c r="C26" s="4" t="s">
        <v>254</v>
      </c>
      <c r="D26" s="42" t="s">
        <v>595</v>
      </c>
      <c r="E26" s="42" t="s">
        <v>595</v>
      </c>
      <c r="F26" s="42" t="s">
        <v>595</v>
      </c>
      <c r="G26" s="42" t="s">
        <v>595</v>
      </c>
      <c r="H26" s="42" t="s">
        <v>595</v>
      </c>
    </row>
    <row r="27" spans="1:8">
      <c r="A27" t="s">
        <v>146</v>
      </c>
      <c r="B27" s="4" t="s">
        <v>66</v>
      </c>
      <c r="C27" s="4" t="s">
        <v>255</v>
      </c>
      <c r="D27" s="42">
        <v>14</v>
      </c>
      <c r="E27" s="42" t="s">
        <v>595</v>
      </c>
      <c r="F27" s="42" t="s">
        <v>595</v>
      </c>
      <c r="G27" s="42" t="s">
        <v>595</v>
      </c>
      <c r="H27" s="42" t="s">
        <v>595</v>
      </c>
    </row>
    <row r="28" spans="1:8">
      <c r="A28" t="s">
        <v>233</v>
      </c>
      <c r="B28" s="4" t="s">
        <v>66</v>
      </c>
      <c r="C28" s="4" t="s">
        <v>256</v>
      </c>
      <c r="D28" s="42" t="s">
        <v>595</v>
      </c>
      <c r="E28" s="42" t="s">
        <v>595</v>
      </c>
      <c r="F28" s="42" t="s">
        <v>595</v>
      </c>
      <c r="G28" s="42" t="s">
        <v>595</v>
      </c>
      <c r="H28" s="42" t="s">
        <v>595</v>
      </c>
    </row>
    <row r="29" spans="1:8">
      <c r="A29" t="s">
        <v>235</v>
      </c>
      <c r="B29" s="4" t="s">
        <v>66</v>
      </c>
      <c r="C29" s="4" t="s">
        <v>257</v>
      </c>
      <c r="D29" s="42" t="s">
        <v>595</v>
      </c>
      <c r="E29" s="42" t="s">
        <v>595</v>
      </c>
      <c r="F29" s="42" t="s">
        <v>595</v>
      </c>
      <c r="G29" s="42" t="s">
        <v>595</v>
      </c>
      <c r="H29" s="42" t="s">
        <v>595</v>
      </c>
    </row>
    <row r="30" spans="1:8">
      <c r="A30" t="s">
        <v>159</v>
      </c>
      <c r="B30" s="4" t="s">
        <v>66</v>
      </c>
      <c r="C30" s="4" t="s">
        <v>258</v>
      </c>
      <c r="D30" s="42">
        <v>5</v>
      </c>
      <c r="E30" s="42">
        <v>6</v>
      </c>
      <c r="F30" s="42">
        <v>1</v>
      </c>
      <c r="G30" s="42">
        <v>9</v>
      </c>
      <c r="H30" s="42">
        <v>7</v>
      </c>
    </row>
    <row r="31" spans="1:8">
      <c r="A31" t="s">
        <v>238</v>
      </c>
      <c r="B31" s="4" t="s">
        <v>66</v>
      </c>
      <c r="C31" s="4" t="s">
        <v>259</v>
      </c>
      <c r="D31" s="42">
        <v>7</v>
      </c>
      <c r="E31" s="42">
        <v>6</v>
      </c>
      <c r="F31" s="42">
        <v>1</v>
      </c>
      <c r="G31" s="42">
        <v>9</v>
      </c>
      <c r="H31" s="42">
        <v>2</v>
      </c>
    </row>
    <row r="32" spans="1:8">
      <c r="A32" t="s">
        <v>240</v>
      </c>
      <c r="B32" s="4" t="s">
        <v>66</v>
      </c>
      <c r="C32" s="4" t="s">
        <v>260</v>
      </c>
      <c r="D32" s="42">
        <v>0</v>
      </c>
      <c r="E32" s="42" t="s">
        <v>595</v>
      </c>
      <c r="F32" s="42">
        <v>8</v>
      </c>
      <c r="G32" s="42" t="s">
        <v>595</v>
      </c>
      <c r="H32" s="42">
        <v>14</v>
      </c>
    </row>
    <row r="33" spans="1:8">
      <c r="A33" t="s">
        <v>173</v>
      </c>
      <c r="B33" s="43" t="s">
        <v>66</v>
      </c>
      <c r="C33" s="4" t="s">
        <v>261</v>
      </c>
      <c r="D33" s="42">
        <v>0</v>
      </c>
      <c r="E33" s="42" t="s">
        <v>595</v>
      </c>
      <c r="F33" s="42" t="s">
        <v>595</v>
      </c>
      <c r="G33" s="42" t="s">
        <v>595</v>
      </c>
      <c r="H33" s="42" t="s">
        <v>595</v>
      </c>
    </row>
    <row r="34" spans="1:8">
      <c r="A34" t="s">
        <v>176</v>
      </c>
      <c r="B34" s="4" t="s">
        <v>66</v>
      </c>
      <c r="C34" s="4" t="s">
        <v>262</v>
      </c>
      <c r="D34" s="42">
        <v>0</v>
      </c>
      <c r="E34" s="42">
        <v>7</v>
      </c>
      <c r="F34" s="42">
        <v>5</v>
      </c>
      <c r="G34" s="42">
        <v>1</v>
      </c>
      <c r="H34" s="42">
        <v>0</v>
      </c>
    </row>
    <row r="35" spans="1:8">
      <c r="A35" t="s">
        <v>178</v>
      </c>
      <c r="B35" s="4" t="s">
        <v>66</v>
      </c>
      <c r="C35" s="4" t="s">
        <v>263</v>
      </c>
      <c r="D35" s="42">
        <v>5</v>
      </c>
      <c r="E35" s="42" t="s">
        <v>595</v>
      </c>
      <c r="F35" s="42">
        <v>4</v>
      </c>
      <c r="G35" s="42">
        <v>4</v>
      </c>
      <c r="H35" s="42">
        <v>7</v>
      </c>
    </row>
    <row r="36" spans="1:8">
      <c r="A36" t="s">
        <v>180</v>
      </c>
      <c r="B36" s="44" t="s">
        <v>66</v>
      </c>
      <c r="C36" s="4" t="s">
        <v>264</v>
      </c>
      <c r="D36" s="42">
        <v>5</v>
      </c>
      <c r="E36" s="42">
        <v>3</v>
      </c>
      <c r="F36" s="42">
        <v>1</v>
      </c>
      <c r="G36" s="42">
        <v>0</v>
      </c>
      <c r="H36" s="42">
        <v>3</v>
      </c>
    </row>
    <row r="37" spans="1:8">
      <c r="A37" t="s">
        <v>182</v>
      </c>
      <c r="B37" s="43" t="s">
        <v>66</v>
      </c>
      <c r="C37" s="4" t="s">
        <v>265</v>
      </c>
      <c r="D37" s="42">
        <v>13</v>
      </c>
      <c r="E37" s="42">
        <v>16</v>
      </c>
      <c r="F37" s="42">
        <v>19</v>
      </c>
      <c r="G37" s="42">
        <v>12</v>
      </c>
      <c r="H37" s="42">
        <v>12</v>
      </c>
    </row>
    <row r="38" spans="1:8">
      <c r="A38" t="s">
        <v>184</v>
      </c>
      <c r="B38" s="4" t="s">
        <v>66</v>
      </c>
      <c r="C38" s="4" t="s">
        <v>266</v>
      </c>
      <c r="D38" s="42">
        <v>0</v>
      </c>
      <c r="E38" s="42">
        <v>0</v>
      </c>
      <c r="F38" s="42">
        <v>0</v>
      </c>
      <c r="G38" s="42">
        <v>7</v>
      </c>
      <c r="H38" s="42">
        <v>0</v>
      </c>
    </row>
    <row r="39" spans="1:8">
      <c r="A39" t="s">
        <v>248</v>
      </c>
      <c r="B39" s="4" t="s">
        <v>66</v>
      </c>
      <c r="C39" s="4" t="s">
        <v>267</v>
      </c>
      <c r="D39" s="42">
        <v>0</v>
      </c>
      <c r="E39" s="42">
        <v>2</v>
      </c>
      <c r="F39" s="42">
        <v>0</v>
      </c>
      <c r="G39" s="42">
        <v>0</v>
      </c>
      <c r="H39" s="42">
        <v>0</v>
      </c>
    </row>
    <row r="40" spans="1:8">
      <c r="A40" t="s">
        <v>63</v>
      </c>
      <c r="B40" s="4" t="s">
        <v>67</v>
      </c>
      <c r="C40" s="4" t="s">
        <v>211</v>
      </c>
      <c r="D40" s="42">
        <v>2</v>
      </c>
      <c r="E40" s="42">
        <v>1</v>
      </c>
      <c r="F40" s="42">
        <v>1</v>
      </c>
      <c r="G40" s="42">
        <v>0</v>
      </c>
      <c r="H40" s="42">
        <v>0</v>
      </c>
    </row>
    <row r="41" spans="1:8">
      <c r="A41" t="s">
        <v>114</v>
      </c>
      <c r="B41" s="4" t="s">
        <v>67</v>
      </c>
      <c r="C41" s="4" t="s">
        <v>268</v>
      </c>
      <c r="D41" s="42">
        <v>2</v>
      </c>
      <c r="E41" s="42">
        <v>0</v>
      </c>
      <c r="F41" s="42">
        <v>0</v>
      </c>
      <c r="G41" s="42">
        <v>0</v>
      </c>
      <c r="H41" s="42">
        <v>0</v>
      </c>
    </row>
    <row r="42" spans="1:8">
      <c r="A42" t="s">
        <v>123</v>
      </c>
      <c r="B42" s="4" t="s">
        <v>67</v>
      </c>
      <c r="C42" s="4" t="s">
        <v>269</v>
      </c>
      <c r="D42" s="42">
        <v>15</v>
      </c>
      <c r="E42" s="42">
        <v>13</v>
      </c>
      <c r="F42" s="42">
        <v>10</v>
      </c>
      <c r="G42" s="42">
        <v>8</v>
      </c>
      <c r="H42" s="42">
        <v>29</v>
      </c>
    </row>
    <row r="43" spans="1:8">
      <c r="A43" t="s">
        <v>128</v>
      </c>
      <c r="B43" s="4" t="s">
        <v>67</v>
      </c>
      <c r="C43" s="4" t="s">
        <v>270</v>
      </c>
      <c r="D43" s="42">
        <v>7</v>
      </c>
      <c r="E43" s="42">
        <v>13</v>
      </c>
      <c r="F43" s="42">
        <v>8</v>
      </c>
      <c r="G43" s="42">
        <v>8</v>
      </c>
      <c r="H43" s="42">
        <v>8</v>
      </c>
    </row>
    <row r="44" spans="1:8">
      <c r="A44" t="s">
        <v>228</v>
      </c>
      <c r="B44" s="4" t="s">
        <v>67</v>
      </c>
      <c r="C44" s="4" t="s">
        <v>271</v>
      </c>
      <c r="D44" s="42">
        <v>7</v>
      </c>
      <c r="E44" s="42">
        <v>13</v>
      </c>
      <c r="F44" s="42">
        <v>8</v>
      </c>
      <c r="G44" s="42">
        <v>8</v>
      </c>
      <c r="H44" s="42">
        <v>8</v>
      </c>
    </row>
    <row r="45" spans="1:8">
      <c r="A45" t="s">
        <v>230</v>
      </c>
      <c r="B45" s="4" t="s">
        <v>67</v>
      </c>
      <c r="C45" s="4" t="s">
        <v>272</v>
      </c>
      <c r="D45" s="42">
        <v>12</v>
      </c>
      <c r="E45" s="42">
        <v>15</v>
      </c>
      <c r="F45" s="42">
        <v>8</v>
      </c>
      <c r="G45" s="42" t="s">
        <v>595</v>
      </c>
      <c r="H45" s="42" t="s">
        <v>595</v>
      </c>
    </row>
    <row r="46" spans="1:8">
      <c r="A46" t="s">
        <v>146</v>
      </c>
      <c r="B46" s="4" t="s">
        <v>67</v>
      </c>
      <c r="C46" s="4" t="s">
        <v>273</v>
      </c>
      <c r="D46" s="42" t="s">
        <v>595</v>
      </c>
      <c r="E46" s="42" t="s">
        <v>595</v>
      </c>
      <c r="F46" s="42" t="s">
        <v>595</v>
      </c>
      <c r="G46" s="42" t="s">
        <v>595</v>
      </c>
      <c r="H46" s="42" t="s">
        <v>595</v>
      </c>
    </row>
    <row r="47" spans="1:8">
      <c r="A47" t="s">
        <v>233</v>
      </c>
      <c r="B47" s="4" t="s">
        <v>67</v>
      </c>
      <c r="C47" s="4" t="s">
        <v>274</v>
      </c>
      <c r="D47" s="42" t="s">
        <v>595</v>
      </c>
      <c r="E47" s="42" t="s">
        <v>595</v>
      </c>
      <c r="F47" s="42" t="s">
        <v>595</v>
      </c>
      <c r="G47" s="42" t="s">
        <v>595</v>
      </c>
      <c r="H47" s="42" t="s">
        <v>595</v>
      </c>
    </row>
    <row r="48" spans="1:8">
      <c r="A48" t="s">
        <v>235</v>
      </c>
      <c r="B48" s="4" t="s">
        <v>67</v>
      </c>
      <c r="C48" s="4" t="s">
        <v>275</v>
      </c>
      <c r="D48" s="42" t="s">
        <v>595</v>
      </c>
      <c r="E48" s="42" t="s">
        <v>595</v>
      </c>
      <c r="F48" s="42" t="s">
        <v>595</v>
      </c>
      <c r="G48" s="42" t="s">
        <v>595</v>
      </c>
      <c r="H48" s="42" t="s">
        <v>595</v>
      </c>
    </row>
    <row r="49" spans="1:8">
      <c r="A49" t="s">
        <v>159</v>
      </c>
      <c r="B49" s="4" t="s">
        <v>67</v>
      </c>
      <c r="C49" s="4" t="s">
        <v>276</v>
      </c>
      <c r="D49" s="42">
        <v>13</v>
      </c>
      <c r="E49" s="42">
        <v>2</v>
      </c>
      <c r="F49" s="42">
        <v>7</v>
      </c>
      <c r="G49" s="42">
        <v>4</v>
      </c>
      <c r="H49" s="42">
        <v>16</v>
      </c>
    </row>
    <row r="50" spans="1:8">
      <c r="A50" t="s">
        <v>238</v>
      </c>
      <c r="B50" s="4" t="s">
        <v>67</v>
      </c>
      <c r="C50" s="4" t="s">
        <v>277</v>
      </c>
      <c r="D50" s="42">
        <v>13</v>
      </c>
      <c r="E50" s="42">
        <v>1</v>
      </c>
      <c r="F50" s="42">
        <v>4</v>
      </c>
      <c r="G50" s="42">
        <v>3</v>
      </c>
      <c r="H50" s="42">
        <v>10</v>
      </c>
    </row>
    <row r="51" spans="1:8">
      <c r="A51" t="s">
        <v>240</v>
      </c>
      <c r="B51" s="43" t="s">
        <v>67</v>
      </c>
      <c r="C51" s="4" t="s">
        <v>278</v>
      </c>
      <c r="D51" s="42">
        <v>21</v>
      </c>
      <c r="E51" s="42">
        <v>13</v>
      </c>
      <c r="F51" s="42">
        <v>21</v>
      </c>
      <c r="G51" s="42">
        <v>4</v>
      </c>
      <c r="H51" s="42">
        <v>29</v>
      </c>
    </row>
    <row r="52" spans="1:8">
      <c r="A52" t="s">
        <v>173</v>
      </c>
      <c r="B52" s="4" t="s">
        <v>67</v>
      </c>
      <c r="C52" s="4" t="s">
        <v>279</v>
      </c>
      <c r="D52" s="42">
        <v>0</v>
      </c>
      <c r="E52" s="42" t="s">
        <v>595</v>
      </c>
      <c r="F52" s="42">
        <v>0</v>
      </c>
      <c r="G52" s="42" t="s">
        <v>595</v>
      </c>
      <c r="H52" s="42" t="s">
        <v>595</v>
      </c>
    </row>
    <row r="53" spans="1:8">
      <c r="A53" t="s">
        <v>176</v>
      </c>
      <c r="B53" s="4" t="s">
        <v>67</v>
      </c>
      <c r="C53" s="4" t="s">
        <v>280</v>
      </c>
      <c r="D53" s="42">
        <v>1</v>
      </c>
      <c r="E53" s="42">
        <v>0</v>
      </c>
      <c r="F53" s="42">
        <v>0</v>
      </c>
      <c r="G53" s="42">
        <v>0</v>
      </c>
      <c r="H53" s="42">
        <v>0</v>
      </c>
    </row>
    <row r="54" spans="1:8">
      <c r="A54" t="s">
        <v>178</v>
      </c>
      <c r="B54" s="44" t="s">
        <v>67</v>
      </c>
      <c r="C54" s="4" t="s">
        <v>281</v>
      </c>
      <c r="D54" s="42">
        <v>1</v>
      </c>
      <c r="E54" s="42">
        <v>4</v>
      </c>
      <c r="F54" s="42">
        <v>0</v>
      </c>
      <c r="G54" s="42">
        <v>2</v>
      </c>
      <c r="H54" s="42">
        <v>1</v>
      </c>
    </row>
    <row r="55" spans="1:8">
      <c r="A55" t="s">
        <v>180</v>
      </c>
      <c r="B55" s="43" t="s">
        <v>67</v>
      </c>
      <c r="C55" s="4" t="s">
        <v>282</v>
      </c>
      <c r="D55" s="42">
        <v>0</v>
      </c>
      <c r="E55" s="42">
        <v>0</v>
      </c>
      <c r="F55" s="42">
        <v>0</v>
      </c>
      <c r="G55" s="42">
        <v>0</v>
      </c>
      <c r="H55" s="42">
        <v>0</v>
      </c>
    </row>
    <row r="56" spans="1:8">
      <c r="A56" t="s">
        <v>182</v>
      </c>
      <c r="B56" s="4" t="s">
        <v>67</v>
      </c>
      <c r="C56" s="4" t="s">
        <v>283</v>
      </c>
      <c r="D56" s="42">
        <v>16</v>
      </c>
      <c r="E56" s="42">
        <v>6</v>
      </c>
      <c r="F56" s="42">
        <v>2</v>
      </c>
      <c r="G56" s="42">
        <v>7</v>
      </c>
      <c r="H56" s="42" t="s">
        <v>595</v>
      </c>
    </row>
    <row r="57" spans="1:8">
      <c r="A57" t="s">
        <v>184</v>
      </c>
      <c r="B57" s="4" t="s">
        <v>67</v>
      </c>
      <c r="C57" s="4" t="s">
        <v>284</v>
      </c>
      <c r="D57" s="42">
        <v>0</v>
      </c>
      <c r="E57" s="42">
        <v>4</v>
      </c>
      <c r="F57" s="42">
        <v>0</v>
      </c>
      <c r="G57" s="42">
        <v>0</v>
      </c>
      <c r="H57" s="42">
        <v>0</v>
      </c>
    </row>
    <row r="58" spans="1:8">
      <c r="A58" t="s">
        <v>248</v>
      </c>
      <c r="B58" s="4" t="s">
        <v>67</v>
      </c>
      <c r="C58" s="4" t="s">
        <v>285</v>
      </c>
      <c r="D58" s="42">
        <v>0</v>
      </c>
      <c r="E58" s="42">
        <v>0</v>
      </c>
      <c r="F58" s="42">
        <v>0</v>
      </c>
      <c r="G58" s="42">
        <v>0</v>
      </c>
      <c r="H58" s="42">
        <v>0</v>
      </c>
    </row>
    <row r="59" spans="1:8">
      <c r="A59" t="s">
        <v>63</v>
      </c>
      <c r="B59" s="4" t="s">
        <v>68</v>
      </c>
      <c r="C59" s="4" t="s">
        <v>212</v>
      </c>
      <c r="D59" s="42">
        <v>0</v>
      </c>
      <c r="E59" s="42">
        <v>1</v>
      </c>
      <c r="F59" s="42">
        <v>0</v>
      </c>
      <c r="G59" s="42">
        <v>3</v>
      </c>
      <c r="H59" s="42">
        <v>1</v>
      </c>
    </row>
    <row r="60" spans="1:8">
      <c r="A60" t="s">
        <v>114</v>
      </c>
      <c r="B60" s="4" t="s">
        <v>68</v>
      </c>
      <c r="C60" s="4" t="s">
        <v>286</v>
      </c>
      <c r="D60" s="42">
        <v>0</v>
      </c>
      <c r="E60" s="42">
        <v>0</v>
      </c>
      <c r="F60" s="42">
        <v>0</v>
      </c>
      <c r="G60" s="42">
        <v>2</v>
      </c>
      <c r="H60" s="42">
        <v>1</v>
      </c>
    </row>
    <row r="61" spans="1:8">
      <c r="A61" t="s">
        <v>123</v>
      </c>
      <c r="B61" s="4" t="s">
        <v>68</v>
      </c>
      <c r="C61" s="4" t="s">
        <v>287</v>
      </c>
      <c r="D61" s="42">
        <v>6</v>
      </c>
      <c r="E61" s="42">
        <v>6</v>
      </c>
      <c r="F61" s="42">
        <v>7</v>
      </c>
      <c r="G61" s="42">
        <v>13</v>
      </c>
      <c r="H61" s="42">
        <v>6</v>
      </c>
    </row>
    <row r="62" spans="1:8">
      <c r="A62" t="s">
        <v>128</v>
      </c>
      <c r="B62" s="43" t="s">
        <v>68</v>
      </c>
      <c r="C62" s="4" t="s">
        <v>288</v>
      </c>
      <c r="D62" s="42">
        <v>6</v>
      </c>
      <c r="E62" s="42">
        <v>9</v>
      </c>
      <c r="F62" s="42">
        <v>13</v>
      </c>
      <c r="G62" s="42">
        <v>6</v>
      </c>
      <c r="H62" s="42">
        <v>6</v>
      </c>
    </row>
    <row r="63" spans="1:8">
      <c r="A63" t="s">
        <v>228</v>
      </c>
      <c r="B63" s="4" t="s">
        <v>68</v>
      </c>
      <c r="C63" s="4" t="s">
        <v>289</v>
      </c>
      <c r="D63" s="42">
        <v>6</v>
      </c>
      <c r="E63" s="42">
        <v>8</v>
      </c>
      <c r="F63" s="42">
        <v>13</v>
      </c>
      <c r="G63" s="42">
        <v>6</v>
      </c>
      <c r="H63" s="42">
        <v>6</v>
      </c>
    </row>
    <row r="64" spans="1:8">
      <c r="A64" t="s">
        <v>230</v>
      </c>
      <c r="B64" s="4" t="s">
        <v>68</v>
      </c>
      <c r="C64" s="4" t="s">
        <v>290</v>
      </c>
      <c r="D64" s="42" t="s">
        <v>595</v>
      </c>
      <c r="E64" s="42">
        <v>13</v>
      </c>
      <c r="F64" s="42" t="s">
        <v>595</v>
      </c>
      <c r="G64" s="42">
        <v>8</v>
      </c>
      <c r="H64" s="42">
        <v>6</v>
      </c>
    </row>
    <row r="65" spans="1:8">
      <c r="A65" t="s">
        <v>146</v>
      </c>
      <c r="B65" s="4" t="s">
        <v>68</v>
      </c>
      <c r="C65" s="4" t="s">
        <v>291</v>
      </c>
      <c r="D65" s="42" t="s">
        <v>595</v>
      </c>
      <c r="E65" s="42">
        <v>0</v>
      </c>
      <c r="F65" s="42" t="s">
        <v>595</v>
      </c>
      <c r="G65" s="42" t="s">
        <v>595</v>
      </c>
      <c r="H65" s="42">
        <v>1</v>
      </c>
    </row>
    <row r="66" spans="1:8">
      <c r="A66" t="s">
        <v>233</v>
      </c>
      <c r="B66" s="4" t="s">
        <v>68</v>
      </c>
      <c r="C66" s="4" t="s">
        <v>292</v>
      </c>
      <c r="D66" s="42" t="s">
        <v>595</v>
      </c>
      <c r="E66" s="42" t="s">
        <v>595</v>
      </c>
      <c r="F66" s="42" t="s">
        <v>595</v>
      </c>
      <c r="G66" s="42" t="s">
        <v>595</v>
      </c>
      <c r="H66" s="42">
        <v>1</v>
      </c>
    </row>
    <row r="67" spans="1:8">
      <c r="A67" t="s">
        <v>235</v>
      </c>
      <c r="B67" s="4" t="s">
        <v>68</v>
      </c>
      <c r="C67" s="4" t="s">
        <v>293</v>
      </c>
      <c r="D67" s="42" t="s">
        <v>595</v>
      </c>
      <c r="E67" s="42">
        <v>0</v>
      </c>
      <c r="F67" s="42" t="s">
        <v>595</v>
      </c>
      <c r="G67" s="42" t="s">
        <v>595</v>
      </c>
      <c r="H67" s="42" t="s">
        <v>595</v>
      </c>
    </row>
    <row r="68" spans="1:8">
      <c r="A68" t="s">
        <v>159</v>
      </c>
      <c r="B68" s="4" t="s">
        <v>68</v>
      </c>
      <c r="C68" s="4" t="s">
        <v>294</v>
      </c>
      <c r="D68" s="42">
        <v>9</v>
      </c>
      <c r="E68" s="42">
        <v>3</v>
      </c>
      <c r="F68" s="42">
        <v>4</v>
      </c>
      <c r="G68" s="42">
        <v>8</v>
      </c>
      <c r="H68" s="42">
        <v>3</v>
      </c>
    </row>
    <row r="69" spans="1:8">
      <c r="A69" t="s">
        <v>238</v>
      </c>
      <c r="B69" s="4" t="s">
        <v>68</v>
      </c>
      <c r="C69" s="4" t="s">
        <v>295</v>
      </c>
      <c r="D69" s="42">
        <v>10</v>
      </c>
      <c r="E69" s="42">
        <v>3</v>
      </c>
      <c r="F69" s="42">
        <v>3</v>
      </c>
      <c r="G69" s="42">
        <v>8</v>
      </c>
      <c r="H69" s="42">
        <v>2</v>
      </c>
    </row>
    <row r="70" spans="1:8">
      <c r="A70" t="s">
        <v>240</v>
      </c>
      <c r="B70" s="43" t="s">
        <v>68</v>
      </c>
      <c r="C70" s="4" t="s">
        <v>296</v>
      </c>
      <c r="D70" s="42">
        <v>6</v>
      </c>
      <c r="E70" s="42">
        <v>10</v>
      </c>
      <c r="F70" s="42">
        <v>6</v>
      </c>
      <c r="G70" s="42">
        <v>15</v>
      </c>
      <c r="H70" s="42">
        <v>5</v>
      </c>
    </row>
    <row r="71" spans="1:8">
      <c r="A71" t="s">
        <v>173</v>
      </c>
      <c r="B71" s="4" t="s">
        <v>68</v>
      </c>
      <c r="C71" s="4" t="s">
        <v>297</v>
      </c>
      <c r="D71" s="42" t="s">
        <v>595</v>
      </c>
      <c r="E71" s="42">
        <v>10</v>
      </c>
      <c r="F71" s="42">
        <v>0</v>
      </c>
      <c r="G71" s="42" t="s">
        <v>595</v>
      </c>
      <c r="H71" s="42" t="s">
        <v>595</v>
      </c>
    </row>
    <row r="72" spans="1:8">
      <c r="A72" t="s">
        <v>176</v>
      </c>
      <c r="B72" s="4" t="s">
        <v>68</v>
      </c>
      <c r="C72" s="4" t="s">
        <v>298</v>
      </c>
      <c r="D72" s="42">
        <v>0</v>
      </c>
      <c r="E72" s="42">
        <v>0</v>
      </c>
      <c r="F72" s="42">
        <v>0</v>
      </c>
      <c r="G72" s="42">
        <v>0</v>
      </c>
      <c r="H72" s="42">
        <v>0</v>
      </c>
    </row>
    <row r="73" spans="1:8">
      <c r="A73" t="s">
        <v>178</v>
      </c>
      <c r="B73" s="44" t="s">
        <v>68</v>
      </c>
      <c r="C73" s="4" t="s">
        <v>299</v>
      </c>
      <c r="D73" s="42">
        <v>5</v>
      </c>
      <c r="E73" s="42">
        <v>2</v>
      </c>
      <c r="F73" s="42">
        <v>3</v>
      </c>
      <c r="G73" s="42">
        <v>7</v>
      </c>
      <c r="H73" s="42">
        <v>4</v>
      </c>
    </row>
    <row r="74" spans="1:8">
      <c r="A74" t="s">
        <v>180</v>
      </c>
      <c r="B74" s="4" t="s">
        <v>68</v>
      </c>
      <c r="C74" s="4" t="s">
        <v>300</v>
      </c>
      <c r="D74" s="42">
        <v>0</v>
      </c>
      <c r="E74" s="42">
        <v>0</v>
      </c>
      <c r="F74" s="42">
        <v>0</v>
      </c>
      <c r="G74" s="42">
        <v>0</v>
      </c>
      <c r="H74" s="42">
        <v>0</v>
      </c>
    </row>
    <row r="75" spans="1:8">
      <c r="A75" t="s">
        <v>182</v>
      </c>
      <c r="B75" s="4" t="s">
        <v>68</v>
      </c>
      <c r="C75" s="4" t="s">
        <v>301</v>
      </c>
      <c r="D75" s="42">
        <v>18</v>
      </c>
      <c r="E75" s="42">
        <v>21</v>
      </c>
      <c r="F75" s="42">
        <v>16</v>
      </c>
      <c r="G75" s="42">
        <v>6</v>
      </c>
      <c r="H75" s="42">
        <v>8</v>
      </c>
    </row>
    <row r="76" spans="1:8">
      <c r="A76" t="s">
        <v>184</v>
      </c>
      <c r="B76" s="4" t="s">
        <v>68</v>
      </c>
      <c r="C76" s="4" t="s">
        <v>302</v>
      </c>
      <c r="D76" s="42">
        <v>0</v>
      </c>
      <c r="E76" s="42">
        <v>4</v>
      </c>
      <c r="F76" s="42">
        <v>0</v>
      </c>
      <c r="G76" s="42">
        <v>0</v>
      </c>
      <c r="H76" s="42">
        <v>0</v>
      </c>
    </row>
    <row r="77" spans="1:8">
      <c r="A77" t="s">
        <v>248</v>
      </c>
      <c r="B77" s="4" t="s">
        <v>68</v>
      </c>
      <c r="C77" s="4" t="s">
        <v>303</v>
      </c>
      <c r="D77" s="42">
        <v>0</v>
      </c>
      <c r="E77" s="42">
        <v>0</v>
      </c>
      <c r="F77" s="42">
        <v>0</v>
      </c>
      <c r="G77" s="42">
        <v>2</v>
      </c>
      <c r="H77" s="42">
        <v>0</v>
      </c>
    </row>
    <row r="78" spans="1:8">
      <c r="A78" t="s">
        <v>63</v>
      </c>
      <c r="B78" s="4" t="s">
        <v>73</v>
      </c>
      <c r="C78" s="4" t="s">
        <v>216</v>
      </c>
      <c r="D78" s="42">
        <v>2</v>
      </c>
      <c r="E78" s="42">
        <v>4</v>
      </c>
      <c r="F78" s="42">
        <v>2</v>
      </c>
      <c r="G78" s="42">
        <v>2</v>
      </c>
      <c r="H78" s="42">
        <v>2</v>
      </c>
    </row>
    <row r="79" spans="1:8">
      <c r="A79" t="s">
        <v>114</v>
      </c>
      <c r="B79" s="4" t="s">
        <v>73</v>
      </c>
      <c r="C79" s="4" t="s">
        <v>304</v>
      </c>
      <c r="D79" s="42">
        <v>2</v>
      </c>
      <c r="E79" s="42">
        <v>2</v>
      </c>
      <c r="F79" s="42">
        <v>2</v>
      </c>
      <c r="G79" s="42">
        <v>2</v>
      </c>
      <c r="H79" s="42">
        <v>2</v>
      </c>
    </row>
    <row r="80" spans="1:8">
      <c r="A80" t="s">
        <v>123</v>
      </c>
      <c r="B80" s="43" t="s">
        <v>73</v>
      </c>
      <c r="C80" s="4" t="s">
        <v>305</v>
      </c>
      <c r="D80" s="42">
        <v>10</v>
      </c>
      <c r="E80" s="42">
        <v>24</v>
      </c>
      <c r="F80" s="42">
        <v>13</v>
      </c>
      <c r="G80" s="42">
        <v>17</v>
      </c>
      <c r="H80" s="42">
        <v>6</v>
      </c>
    </row>
    <row r="81" spans="1:8">
      <c r="A81" t="s">
        <v>128</v>
      </c>
      <c r="B81" s="4" t="s">
        <v>73</v>
      </c>
      <c r="C81" s="4" t="s">
        <v>306</v>
      </c>
      <c r="D81" s="42">
        <v>8</v>
      </c>
      <c r="E81" s="42">
        <v>13</v>
      </c>
      <c r="F81" s="42">
        <v>7</v>
      </c>
      <c r="G81" s="42">
        <v>13</v>
      </c>
      <c r="H81" s="42">
        <v>10</v>
      </c>
    </row>
    <row r="82" spans="1:8">
      <c r="A82" t="s">
        <v>228</v>
      </c>
      <c r="B82" s="4" t="s">
        <v>73</v>
      </c>
      <c r="C82" s="4" t="s">
        <v>307</v>
      </c>
      <c r="D82" s="42">
        <v>8</v>
      </c>
      <c r="E82" s="42">
        <v>13</v>
      </c>
      <c r="F82" s="42">
        <v>7</v>
      </c>
      <c r="G82" s="42">
        <v>13</v>
      </c>
      <c r="H82" s="42">
        <v>12</v>
      </c>
    </row>
    <row r="83" spans="1:8">
      <c r="A83" t="s">
        <v>230</v>
      </c>
      <c r="B83" s="4" t="s">
        <v>73</v>
      </c>
      <c r="C83" s="4" t="s">
        <v>308</v>
      </c>
      <c r="D83" s="42">
        <v>14</v>
      </c>
      <c r="E83" s="42" t="s">
        <v>595</v>
      </c>
      <c r="F83" s="42" t="s">
        <v>595</v>
      </c>
      <c r="G83" s="42" t="s">
        <v>595</v>
      </c>
      <c r="H83" s="42" t="s">
        <v>595</v>
      </c>
    </row>
    <row r="84" spans="1:8">
      <c r="A84" t="s">
        <v>146</v>
      </c>
      <c r="B84" s="4" t="s">
        <v>73</v>
      </c>
      <c r="C84" s="4" t="s">
        <v>309</v>
      </c>
      <c r="D84" s="42" t="s">
        <v>595</v>
      </c>
      <c r="E84" s="42" t="s">
        <v>595</v>
      </c>
      <c r="F84" s="42" t="s">
        <v>595</v>
      </c>
      <c r="G84" s="42" t="s">
        <v>595</v>
      </c>
      <c r="H84" s="42" t="s">
        <v>595</v>
      </c>
    </row>
    <row r="85" spans="1:8">
      <c r="A85" t="s">
        <v>233</v>
      </c>
      <c r="B85" s="4" t="s">
        <v>73</v>
      </c>
      <c r="C85" s="4" t="s">
        <v>310</v>
      </c>
      <c r="D85" s="42" t="s">
        <v>595</v>
      </c>
      <c r="E85" s="42" t="s">
        <v>595</v>
      </c>
      <c r="F85" s="42" t="s">
        <v>595</v>
      </c>
      <c r="G85" s="42" t="s">
        <v>595</v>
      </c>
      <c r="H85" s="42" t="s">
        <v>595</v>
      </c>
    </row>
    <row r="86" spans="1:8">
      <c r="A86" t="s">
        <v>235</v>
      </c>
      <c r="B86" s="4" t="s">
        <v>73</v>
      </c>
      <c r="C86" s="4" t="s">
        <v>311</v>
      </c>
      <c r="D86" s="42" t="s">
        <v>595</v>
      </c>
      <c r="E86" s="42" t="s">
        <v>595</v>
      </c>
      <c r="F86" s="42" t="s">
        <v>595</v>
      </c>
      <c r="G86" s="42" t="s">
        <v>595</v>
      </c>
      <c r="H86" s="42" t="s">
        <v>595</v>
      </c>
    </row>
    <row r="87" spans="1:8">
      <c r="A87" t="s">
        <v>159</v>
      </c>
      <c r="B87" s="4" t="s">
        <v>73</v>
      </c>
      <c r="C87" s="4" t="s">
        <v>312</v>
      </c>
      <c r="D87" s="42">
        <v>9</v>
      </c>
      <c r="E87" s="42">
        <v>17</v>
      </c>
      <c r="F87" s="42">
        <v>18</v>
      </c>
      <c r="G87" s="42">
        <v>17</v>
      </c>
      <c r="H87" s="42">
        <v>7</v>
      </c>
    </row>
    <row r="88" spans="1:8">
      <c r="A88" t="s">
        <v>238</v>
      </c>
      <c r="B88" s="43" t="s">
        <v>73</v>
      </c>
      <c r="C88" s="4" t="s">
        <v>313</v>
      </c>
      <c r="D88" s="42">
        <v>9</v>
      </c>
      <c r="E88" s="42">
        <v>12</v>
      </c>
      <c r="F88" s="42">
        <v>18</v>
      </c>
      <c r="G88" s="42">
        <v>15</v>
      </c>
      <c r="H88" s="42">
        <v>7</v>
      </c>
    </row>
    <row r="89" spans="1:8">
      <c r="A89" t="s">
        <v>240</v>
      </c>
      <c r="B89" s="4" t="s">
        <v>73</v>
      </c>
      <c r="C89" s="4" t="s">
        <v>314</v>
      </c>
      <c r="D89" s="42">
        <v>13</v>
      </c>
      <c r="E89" s="42">
        <v>24</v>
      </c>
      <c r="F89" s="42">
        <v>16</v>
      </c>
      <c r="G89" s="42">
        <v>19</v>
      </c>
      <c r="H89" s="42">
        <v>8</v>
      </c>
    </row>
    <row r="90" spans="1:8">
      <c r="A90" t="s">
        <v>173</v>
      </c>
      <c r="B90" s="4" t="s">
        <v>73</v>
      </c>
      <c r="C90" s="4" t="s">
        <v>315</v>
      </c>
      <c r="D90" s="42">
        <v>16</v>
      </c>
      <c r="E90" s="42">
        <v>0</v>
      </c>
      <c r="F90" s="42">
        <v>0</v>
      </c>
      <c r="G90" s="42" t="s">
        <v>595</v>
      </c>
      <c r="H90" s="42" t="s">
        <v>595</v>
      </c>
    </row>
    <row r="91" spans="1:8">
      <c r="A91" t="s">
        <v>176</v>
      </c>
      <c r="B91" s="44" t="s">
        <v>73</v>
      </c>
      <c r="C91" s="4" t="s">
        <v>316</v>
      </c>
      <c r="D91" s="42">
        <v>0</v>
      </c>
      <c r="E91" s="42">
        <v>4</v>
      </c>
      <c r="F91" s="42">
        <v>0</v>
      </c>
      <c r="G91" s="42">
        <v>0</v>
      </c>
      <c r="H91" s="42">
        <v>0</v>
      </c>
    </row>
    <row r="92" spans="1:8">
      <c r="A92" t="s">
        <v>178</v>
      </c>
      <c r="B92" s="4" t="s">
        <v>73</v>
      </c>
      <c r="C92" s="4" t="s">
        <v>317</v>
      </c>
      <c r="D92" s="42">
        <v>2</v>
      </c>
      <c r="E92" s="42">
        <v>5</v>
      </c>
      <c r="F92" s="42">
        <v>3</v>
      </c>
      <c r="G92" s="42">
        <v>1</v>
      </c>
      <c r="H92" s="42">
        <v>2</v>
      </c>
    </row>
    <row r="93" spans="1:8">
      <c r="A93" t="s">
        <v>180</v>
      </c>
      <c r="B93" s="4" t="s">
        <v>73</v>
      </c>
      <c r="C93" s="4" t="s">
        <v>318</v>
      </c>
      <c r="D93" s="42">
        <v>0</v>
      </c>
      <c r="E93" s="42">
        <v>0</v>
      </c>
      <c r="F93" s="42">
        <v>10</v>
      </c>
      <c r="G93" s="42">
        <v>1</v>
      </c>
      <c r="H93" s="42">
        <v>12</v>
      </c>
    </row>
    <row r="94" spans="1:8">
      <c r="A94" t="s">
        <v>182</v>
      </c>
      <c r="B94" s="4" t="s">
        <v>73</v>
      </c>
      <c r="C94" s="4" t="s">
        <v>319</v>
      </c>
      <c r="D94" s="42" t="s">
        <v>595</v>
      </c>
      <c r="E94" s="42" t="s">
        <v>595</v>
      </c>
      <c r="F94" s="42" t="s">
        <v>595</v>
      </c>
      <c r="G94" s="42" t="s">
        <v>595</v>
      </c>
      <c r="H94" s="42" t="s">
        <v>595</v>
      </c>
    </row>
    <row r="95" spans="1:8">
      <c r="A95" t="s">
        <v>184</v>
      </c>
      <c r="B95" s="4" t="s">
        <v>73</v>
      </c>
      <c r="C95" s="4" t="s">
        <v>320</v>
      </c>
      <c r="D95" s="42">
        <v>0</v>
      </c>
      <c r="E95" s="42">
        <v>0</v>
      </c>
      <c r="F95" s="42">
        <v>0</v>
      </c>
      <c r="G95" s="42">
        <v>0</v>
      </c>
      <c r="H95" s="42">
        <v>0</v>
      </c>
    </row>
    <row r="96" spans="1:8">
      <c r="A96" t="s">
        <v>248</v>
      </c>
      <c r="B96" s="4" t="s">
        <v>73</v>
      </c>
      <c r="C96" s="4" t="s">
        <v>321</v>
      </c>
      <c r="D96" s="42">
        <v>2</v>
      </c>
      <c r="E96" s="42">
        <v>2</v>
      </c>
      <c r="F96" s="42">
        <v>2</v>
      </c>
      <c r="G96" s="42">
        <v>2</v>
      </c>
      <c r="H96" s="42">
        <v>2</v>
      </c>
    </row>
    <row r="97" spans="1:8">
      <c r="A97" t="s">
        <v>63</v>
      </c>
      <c r="B97" s="4" t="s">
        <v>57</v>
      </c>
      <c r="C97" s="4" t="s">
        <v>203</v>
      </c>
      <c r="D97" s="42">
        <v>7</v>
      </c>
      <c r="E97" s="42">
        <v>5</v>
      </c>
      <c r="F97" s="42">
        <v>6</v>
      </c>
      <c r="G97" s="42">
        <v>6</v>
      </c>
      <c r="H97" s="42">
        <v>6</v>
      </c>
    </row>
    <row r="98" spans="1:8">
      <c r="A98" t="s">
        <v>114</v>
      </c>
      <c r="B98" s="43" t="s">
        <v>57</v>
      </c>
      <c r="C98" s="4" t="s">
        <v>322</v>
      </c>
      <c r="D98" s="42">
        <v>5</v>
      </c>
      <c r="E98" s="42">
        <v>3</v>
      </c>
      <c r="F98" s="42">
        <v>4</v>
      </c>
      <c r="G98" s="42">
        <v>5</v>
      </c>
      <c r="H98" s="42">
        <v>4</v>
      </c>
    </row>
    <row r="99" spans="1:8">
      <c r="A99" t="s">
        <v>123</v>
      </c>
      <c r="B99" s="4" t="s">
        <v>57</v>
      </c>
      <c r="C99" s="4" t="s">
        <v>323</v>
      </c>
      <c r="D99" s="42">
        <v>15</v>
      </c>
      <c r="E99" s="42">
        <v>12</v>
      </c>
      <c r="F99" s="42">
        <v>13</v>
      </c>
      <c r="G99" s="42">
        <v>19</v>
      </c>
      <c r="H99" s="42">
        <v>16</v>
      </c>
    </row>
    <row r="100" spans="1:8">
      <c r="A100" t="s">
        <v>128</v>
      </c>
      <c r="B100" s="4" t="s">
        <v>57</v>
      </c>
      <c r="C100" s="4" t="s">
        <v>324</v>
      </c>
      <c r="D100" s="42">
        <v>14</v>
      </c>
      <c r="E100" s="42">
        <v>12</v>
      </c>
      <c r="F100" s="42">
        <v>13</v>
      </c>
      <c r="G100" s="42">
        <v>19</v>
      </c>
      <c r="H100" s="42">
        <v>13</v>
      </c>
    </row>
    <row r="101" spans="1:8">
      <c r="A101" t="s">
        <v>228</v>
      </c>
      <c r="B101" s="4" t="s">
        <v>57</v>
      </c>
      <c r="C101" s="4" t="s">
        <v>325</v>
      </c>
      <c r="D101" s="42">
        <v>10</v>
      </c>
      <c r="E101" s="42">
        <v>11</v>
      </c>
      <c r="F101" s="42">
        <v>13</v>
      </c>
      <c r="G101" s="42">
        <v>17</v>
      </c>
      <c r="H101" s="42">
        <v>11</v>
      </c>
    </row>
    <row r="102" spans="1:8">
      <c r="A102" t="s">
        <v>230</v>
      </c>
      <c r="B102" s="4" t="s">
        <v>57</v>
      </c>
      <c r="C102" s="4" t="s">
        <v>326</v>
      </c>
      <c r="D102" s="42">
        <v>16</v>
      </c>
      <c r="E102" s="42">
        <v>12</v>
      </c>
      <c r="F102" s="42">
        <v>15</v>
      </c>
      <c r="G102" s="42">
        <v>24</v>
      </c>
      <c r="H102" s="42">
        <v>16</v>
      </c>
    </row>
    <row r="103" spans="1:8">
      <c r="A103" t="s">
        <v>146</v>
      </c>
      <c r="B103" s="4" t="s">
        <v>57</v>
      </c>
      <c r="C103" s="4" t="s">
        <v>327</v>
      </c>
      <c r="D103" s="42">
        <v>17</v>
      </c>
      <c r="E103" s="42">
        <v>0</v>
      </c>
      <c r="F103" s="42">
        <v>20</v>
      </c>
      <c r="G103" s="42">
        <v>0</v>
      </c>
      <c r="H103" s="42">
        <v>0</v>
      </c>
    </row>
    <row r="104" spans="1:8">
      <c r="A104" t="s">
        <v>233</v>
      </c>
      <c r="B104" s="4" t="s">
        <v>57</v>
      </c>
      <c r="C104" s="4" t="s">
        <v>328</v>
      </c>
      <c r="D104" s="42">
        <v>20</v>
      </c>
      <c r="E104" s="42">
        <v>20</v>
      </c>
      <c r="F104" s="42" t="s">
        <v>595</v>
      </c>
      <c r="G104" s="42">
        <v>17</v>
      </c>
      <c r="H104" s="42">
        <v>0</v>
      </c>
    </row>
    <row r="105" spans="1:8">
      <c r="A105" t="s">
        <v>235</v>
      </c>
      <c r="B105" s="4" t="s">
        <v>57</v>
      </c>
      <c r="C105" s="4" t="s">
        <v>329</v>
      </c>
      <c r="D105" s="42" t="s">
        <v>595</v>
      </c>
      <c r="E105" s="42">
        <v>0</v>
      </c>
      <c r="F105" s="42" t="s">
        <v>595</v>
      </c>
      <c r="G105" s="42" t="s">
        <v>595</v>
      </c>
      <c r="H105" s="42" t="s">
        <v>595</v>
      </c>
    </row>
    <row r="106" spans="1:8">
      <c r="A106" t="s">
        <v>159</v>
      </c>
      <c r="B106" s="43" t="s">
        <v>57</v>
      </c>
      <c r="C106" s="4" t="s">
        <v>330</v>
      </c>
      <c r="D106" s="42">
        <v>8</v>
      </c>
      <c r="E106" s="42">
        <v>6</v>
      </c>
      <c r="F106" s="42">
        <v>10</v>
      </c>
      <c r="G106" s="42">
        <v>8</v>
      </c>
      <c r="H106" s="42">
        <v>6</v>
      </c>
    </row>
    <row r="107" spans="1:8">
      <c r="A107" t="s">
        <v>238</v>
      </c>
      <c r="B107" s="4" t="s">
        <v>57</v>
      </c>
      <c r="C107" s="4" t="s">
        <v>331</v>
      </c>
      <c r="D107" s="42">
        <v>9</v>
      </c>
      <c r="E107" s="42">
        <v>4</v>
      </c>
      <c r="F107" s="42">
        <v>12</v>
      </c>
      <c r="G107" s="42">
        <v>5</v>
      </c>
      <c r="H107" s="42">
        <v>4</v>
      </c>
    </row>
    <row r="108" spans="1:8">
      <c r="A108" t="s">
        <v>240</v>
      </c>
      <c r="B108" s="4" t="s">
        <v>57</v>
      </c>
      <c r="C108" s="4" t="s">
        <v>332</v>
      </c>
      <c r="D108" s="42">
        <v>8</v>
      </c>
      <c r="E108" s="42">
        <v>11</v>
      </c>
      <c r="F108" s="42">
        <v>9</v>
      </c>
      <c r="G108" s="42">
        <v>13</v>
      </c>
      <c r="H108" s="42">
        <v>17</v>
      </c>
    </row>
    <row r="109" spans="1:8">
      <c r="A109" t="s">
        <v>173</v>
      </c>
      <c r="B109" s="44" t="s">
        <v>57</v>
      </c>
      <c r="C109" s="4" t="s">
        <v>333</v>
      </c>
      <c r="D109" s="42">
        <v>11</v>
      </c>
      <c r="E109" s="42">
        <v>16</v>
      </c>
      <c r="F109" s="42">
        <v>11</v>
      </c>
      <c r="G109" s="42">
        <v>10</v>
      </c>
      <c r="H109" s="42">
        <v>15</v>
      </c>
    </row>
    <row r="110" spans="1:8">
      <c r="A110" t="s">
        <v>176</v>
      </c>
      <c r="B110" s="4" t="s">
        <v>57</v>
      </c>
      <c r="C110" s="4" t="s">
        <v>334</v>
      </c>
      <c r="D110" s="42">
        <v>1</v>
      </c>
      <c r="E110" s="42">
        <v>4</v>
      </c>
      <c r="F110" s="42">
        <v>3</v>
      </c>
      <c r="G110" s="42">
        <v>5</v>
      </c>
      <c r="H110" s="42">
        <v>3</v>
      </c>
    </row>
    <row r="111" spans="1:8">
      <c r="A111" t="s">
        <v>178</v>
      </c>
      <c r="B111" s="4" t="s">
        <v>57</v>
      </c>
      <c r="C111" s="4" t="s">
        <v>335</v>
      </c>
      <c r="D111" s="42">
        <v>5</v>
      </c>
      <c r="E111" s="42">
        <v>0</v>
      </c>
      <c r="F111" s="42">
        <v>3</v>
      </c>
      <c r="G111" s="42">
        <v>2</v>
      </c>
      <c r="H111" s="42">
        <v>2</v>
      </c>
    </row>
    <row r="112" spans="1:8">
      <c r="A112" t="s">
        <v>180</v>
      </c>
      <c r="B112" s="4" t="s">
        <v>57</v>
      </c>
      <c r="C112" s="4" t="s">
        <v>336</v>
      </c>
      <c r="D112" s="42">
        <v>0</v>
      </c>
      <c r="E112" s="42">
        <v>0</v>
      </c>
      <c r="F112" s="42">
        <v>0</v>
      </c>
      <c r="G112" s="42">
        <v>0</v>
      </c>
      <c r="H112" s="42">
        <v>0</v>
      </c>
    </row>
    <row r="113" spans="1:8">
      <c r="A113" t="s">
        <v>182</v>
      </c>
      <c r="B113" s="4" t="s">
        <v>57</v>
      </c>
      <c r="C113" s="4" t="s">
        <v>337</v>
      </c>
      <c r="D113" s="42">
        <v>11</v>
      </c>
      <c r="E113" s="42">
        <v>10</v>
      </c>
      <c r="F113" s="42">
        <v>5</v>
      </c>
      <c r="G113" s="42">
        <v>0</v>
      </c>
      <c r="H113" s="42">
        <v>0</v>
      </c>
    </row>
    <row r="114" spans="1:8">
      <c r="A114" t="s">
        <v>184</v>
      </c>
      <c r="B114" s="4" t="s">
        <v>57</v>
      </c>
      <c r="C114" s="4" t="s">
        <v>338</v>
      </c>
      <c r="D114" s="42">
        <v>3</v>
      </c>
      <c r="E114" s="42">
        <v>0</v>
      </c>
      <c r="F114" s="42">
        <v>2</v>
      </c>
      <c r="G114" s="42">
        <v>4</v>
      </c>
      <c r="H114" s="42">
        <v>1</v>
      </c>
    </row>
    <row r="115" spans="1:8">
      <c r="A115" t="s">
        <v>248</v>
      </c>
      <c r="B115" s="4" t="s">
        <v>57</v>
      </c>
      <c r="C115" s="4" t="s">
        <v>339</v>
      </c>
      <c r="D115" s="42">
        <v>2</v>
      </c>
      <c r="E115" s="42">
        <v>3</v>
      </c>
      <c r="F115" s="42">
        <v>2</v>
      </c>
      <c r="G115" s="42">
        <v>2</v>
      </c>
      <c r="H115" s="42">
        <v>3</v>
      </c>
    </row>
    <row r="116" spans="1:8">
      <c r="A116" t="s">
        <v>63</v>
      </c>
      <c r="B116" s="45" t="s">
        <v>74</v>
      </c>
      <c r="C116" s="4" t="s">
        <v>217</v>
      </c>
      <c r="D116" s="42">
        <v>8</v>
      </c>
      <c r="E116" s="42">
        <v>7</v>
      </c>
      <c r="F116" s="42">
        <v>7</v>
      </c>
      <c r="G116" s="42">
        <v>7</v>
      </c>
      <c r="H116" s="42">
        <v>7</v>
      </c>
    </row>
    <row r="117" spans="1:8">
      <c r="A117" t="s">
        <v>114</v>
      </c>
      <c r="B117" s="46" t="s">
        <v>74</v>
      </c>
      <c r="C117" s="4" t="s">
        <v>340</v>
      </c>
      <c r="D117" s="42">
        <v>6</v>
      </c>
      <c r="E117" s="42">
        <v>7</v>
      </c>
      <c r="F117" s="42">
        <v>6</v>
      </c>
      <c r="G117" s="42">
        <v>6</v>
      </c>
      <c r="H117" s="42">
        <v>6</v>
      </c>
    </row>
    <row r="118" spans="1:8">
      <c r="A118" t="s">
        <v>123</v>
      </c>
      <c r="B118" s="46" t="s">
        <v>74</v>
      </c>
      <c r="C118" s="4" t="s">
        <v>341</v>
      </c>
      <c r="D118" s="42">
        <v>20</v>
      </c>
      <c r="E118" s="42">
        <v>18</v>
      </c>
      <c r="F118" s="42">
        <v>16</v>
      </c>
      <c r="G118" s="42">
        <v>20</v>
      </c>
      <c r="H118" s="42">
        <v>19</v>
      </c>
    </row>
    <row r="119" spans="1:8">
      <c r="A119" t="s">
        <v>128</v>
      </c>
      <c r="B119" s="46" t="s">
        <v>74</v>
      </c>
      <c r="C119" s="4" t="s">
        <v>342</v>
      </c>
      <c r="D119" s="42">
        <v>14</v>
      </c>
      <c r="E119" s="42">
        <v>13</v>
      </c>
      <c r="F119" s="42">
        <v>9</v>
      </c>
      <c r="G119" s="42">
        <v>14</v>
      </c>
      <c r="H119" s="42">
        <v>13</v>
      </c>
    </row>
    <row r="120" spans="1:8">
      <c r="A120" t="s">
        <v>228</v>
      </c>
      <c r="B120" s="46" t="s">
        <v>74</v>
      </c>
      <c r="C120" s="4" t="s">
        <v>343</v>
      </c>
      <c r="D120" s="42">
        <v>9</v>
      </c>
      <c r="E120" s="42">
        <v>8</v>
      </c>
      <c r="F120" s="42">
        <v>6</v>
      </c>
      <c r="G120" s="42">
        <v>8</v>
      </c>
      <c r="H120" s="42">
        <v>9</v>
      </c>
    </row>
    <row r="121" spans="1:8">
      <c r="A121" t="s">
        <v>230</v>
      </c>
      <c r="B121" s="46" t="s">
        <v>74</v>
      </c>
      <c r="C121" s="4" t="s">
        <v>344</v>
      </c>
      <c r="D121" s="42">
        <v>21</v>
      </c>
      <c r="E121" s="42">
        <v>19</v>
      </c>
      <c r="F121" s="42">
        <v>19</v>
      </c>
      <c r="G121" s="42">
        <v>22</v>
      </c>
      <c r="H121" s="42">
        <v>20</v>
      </c>
    </row>
    <row r="122" spans="1:8">
      <c r="A122" t="s">
        <v>146</v>
      </c>
      <c r="B122" s="46" t="s">
        <v>74</v>
      </c>
      <c r="C122" s="4" t="s">
        <v>345</v>
      </c>
      <c r="D122" s="42">
        <v>12</v>
      </c>
      <c r="E122" s="42">
        <v>12</v>
      </c>
      <c r="F122" s="42">
        <v>15</v>
      </c>
      <c r="G122" s="42">
        <v>13</v>
      </c>
      <c r="H122" s="42">
        <v>11</v>
      </c>
    </row>
    <row r="123" spans="1:8">
      <c r="A123" t="s">
        <v>233</v>
      </c>
      <c r="B123" s="46" t="s">
        <v>74</v>
      </c>
      <c r="C123" s="4" t="s">
        <v>346</v>
      </c>
      <c r="D123" s="42">
        <v>12</v>
      </c>
      <c r="E123" s="42">
        <v>13</v>
      </c>
      <c r="F123" s="42">
        <v>15</v>
      </c>
      <c r="G123" s="42">
        <v>14</v>
      </c>
      <c r="H123" s="42">
        <v>14</v>
      </c>
    </row>
    <row r="124" spans="1:8">
      <c r="A124" t="s">
        <v>235</v>
      </c>
      <c r="B124" s="45" t="s">
        <v>74</v>
      </c>
      <c r="C124" s="4" t="s">
        <v>347</v>
      </c>
      <c r="D124" s="42">
        <v>12</v>
      </c>
      <c r="E124" s="42">
        <v>11</v>
      </c>
      <c r="F124" s="42" t="s">
        <v>595</v>
      </c>
      <c r="G124" s="42">
        <v>13</v>
      </c>
      <c r="H124" s="42">
        <v>0</v>
      </c>
    </row>
    <row r="125" spans="1:8">
      <c r="A125" t="s">
        <v>159</v>
      </c>
      <c r="B125" s="46" t="s">
        <v>74</v>
      </c>
      <c r="C125" s="4" t="s">
        <v>348</v>
      </c>
      <c r="D125" s="42">
        <v>12</v>
      </c>
      <c r="E125" s="42">
        <v>10</v>
      </c>
      <c r="F125" s="42">
        <v>12</v>
      </c>
      <c r="G125" s="42">
        <v>13</v>
      </c>
      <c r="H125" s="42">
        <v>8</v>
      </c>
    </row>
    <row r="126" spans="1:8">
      <c r="A126" t="s">
        <v>238</v>
      </c>
      <c r="B126" s="46" t="s">
        <v>74</v>
      </c>
      <c r="C126" s="4" t="s">
        <v>349</v>
      </c>
      <c r="D126" s="42">
        <v>11</v>
      </c>
      <c r="E126" s="42">
        <v>10</v>
      </c>
      <c r="F126" s="42">
        <v>12</v>
      </c>
      <c r="G126" s="42">
        <v>13</v>
      </c>
      <c r="H126" s="42">
        <v>7</v>
      </c>
    </row>
    <row r="127" spans="1:8">
      <c r="A127" t="s">
        <v>240</v>
      </c>
      <c r="B127" s="1" t="s">
        <v>74</v>
      </c>
      <c r="C127" s="4" t="s">
        <v>350</v>
      </c>
      <c r="D127" s="42">
        <v>16</v>
      </c>
      <c r="E127" s="42">
        <v>15</v>
      </c>
      <c r="F127" s="42">
        <v>12</v>
      </c>
      <c r="G127" s="42">
        <v>11</v>
      </c>
      <c r="H127" s="42">
        <v>13</v>
      </c>
    </row>
    <row r="128" spans="1:8">
      <c r="A128" t="s">
        <v>173</v>
      </c>
      <c r="B128" s="46" t="s">
        <v>74</v>
      </c>
      <c r="C128" s="4" t="s">
        <v>351</v>
      </c>
      <c r="D128" s="42">
        <v>19</v>
      </c>
      <c r="E128" s="42">
        <v>20</v>
      </c>
      <c r="F128" s="42">
        <v>17</v>
      </c>
      <c r="G128" s="42">
        <v>17</v>
      </c>
      <c r="H128" s="42">
        <v>11</v>
      </c>
    </row>
    <row r="129" spans="1:8">
      <c r="A129" t="s">
        <v>176</v>
      </c>
      <c r="B129" s="46" t="s">
        <v>74</v>
      </c>
      <c r="C129" s="4" t="s">
        <v>352</v>
      </c>
      <c r="D129" s="42">
        <v>8</v>
      </c>
      <c r="E129" s="42">
        <v>5</v>
      </c>
      <c r="F129" s="42">
        <v>6</v>
      </c>
      <c r="G129" s="42">
        <v>7</v>
      </c>
      <c r="H129" s="42">
        <v>6</v>
      </c>
    </row>
    <row r="130" spans="1:8">
      <c r="A130" t="s">
        <v>178</v>
      </c>
      <c r="B130" s="46" t="s">
        <v>74</v>
      </c>
      <c r="C130" s="4" t="s">
        <v>353</v>
      </c>
      <c r="D130" s="42">
        <v>2</v>
      </c>
      <c r="E130" s="42">
        <v>2</v>
      </c>
      <c r="F130" s="42">
        <v>5</v>
      </c>
      <c r="G130" s="42">
        <v>2</v>
      </c>
      <c r="H130" s="42">
        <v>1</v>
      </c>
    </row>
    <row r="131" spans="1:8">
      <c r="A131" t="s">
        <v>180</v>
      </c>
      <c r="B131" s="46" t="s">
        <v>74</v>
      </c>
      <c r="C131" s="4" t="s">
        <v>354</v>
      </c>
      <c r="D131" s="42">
        <v>0</v>
      </c>
      <c r="E131" s="42">
        <v>1</v>
      </c>
      <c r="F131" s="42">
        <v>0</v>
      </c>
      <c r="G131" s="42">
        <v>0</v>
      </c>
      <c r="H131" s="42">
        <v>0</v>
      </c>
    </row>
    <row r="132" spans="1:8">
      <c r="A132" t="s">
        <v>182</v>
      </c>
      <c r="B132" s="46" t="s">
        <v>74</v>
      </c>
      <c r="C132" s="4" t="s">
        <v>355</v>
      </c>
      <c r="D132" s="42">
        <v>8</v>
      </c>
      <c r="E132" s="42">
        <v>8</v>
      </c>
      <c r="F132" s="42">
        <v>9</v>
      </c>
      <c r="G132" s="42">
        <v>8</v>
      </c>
      <c r="H132" s="42">
        <v>7</v>
      </c>
    </row>
    <row r="133" spans="1:8">
      <c r="A133" t="s">
        <v>184</v>
      </c>
      <c r="B133" s="46" t="s">
        <v>74</v>
      </c>
      <c r="C133" s="4" t="s">
        <v>356</v>
      </c>
      <c r="D133" s="42">
        <v>8</v>
      </c>
      <c r="E133" s="42">
        <v>7</v>
      </c>
      <c r="F133" s="42">
        <v>7</v>
      </c>
      <c r="G133" s="42">
        <v>7</v>
      </c>
      <c r="H133" s="42">
        <v>6</v>
      </c>
    </row>
    <row r="134" spans="1:8">
      <c r="A134" t="s">
        <v>248</v>
      </c>
      <c r="B134" s="45" t="s">
        <v>74</v>
      </c>
      <c r="C134" s="4" t="s">
        <v>357</v>
      </c>
      <c r="D134" s="42">
        <v>2</v>
      </c>
      <c r="E134" s="42">
        <v>2</v>
      </c>
      <c r="F134" s="42">
        <v>2</v>
      </c>
      <c r="G134" s="42">
        <v>2</v>
      </c>
      <c r="H134" s="42">
        <v>2</v>
      </c>
    </row>
    <row r="135" spans="1:8">
      <c r="A135" t="s">
        <v>63</v>
      </c>
      <c r="B135" s="4" t="s">
        <v>58</v>
      </c>
      <c r="C135" s="4" t="s">
        <v>204</v>
      </c>
      <c r="D135" s="42">
        <v>6</v>
      </c>
      <c r="E135" s="42">
        <v>6</v>
      </c>
      <c r="F135" s="42">
        <v>5</v>
      </c>
      <c r="G135" s="42">
        <v>4</v>
      </c>
      <c r="H135" s="42">
        <v>5</v>
      </c>
    </row>
    <row r="136" spans="1:8">
      <c r="A136" t="s">
        <v>114</v>
      </c>
      <c r="B136" s="4" t="s">
        <v>58</v>
      </c>
      <c r="C136" s="4" t="s">
        <v>358</v>
      </c>
      <c r="D136" s="42">
        <v>4</v>
      </c>
      <c r="E136" s="42">
        <v>5</v>
      </c>
      <c r="F136" s="42">
        <v>3</v>
      </c>
      <c r="G136" s="42">
        <v>2</v>
      </c>
      <c r="H136" s="42">
        <v>3</v>
      </c>
    </row>
    <row r="137" spans="1:8">
      <c r="A137" t="s">
        <v>123</v>
      </c>
      <c r="B137" s="4" t="s">
        <v>58</v>
      </c>
      <c r="C137" s="4" t="s">
        <v>359</v>
      </c>
      <c r="D137" s="42">
        <v>19</v>
      </c>
      <c r="E137" s="42">
        <v>12</v>
      </c>
      <c r="F137" s="42">
        <v>12</v>
      </c>
      <c r="G137" s="42">
        <v>18</v>
      </c>
      <c r="H137" s="42">
        <v>14</v>
      </c>
    </row>
    <row r="138" spans="1:8">
      <c r="A138" t="s">
        <v>128</v>
      </c>
      <c r="B138" s="4" t="s">
        <v>58</v>
      </c>
      <c r="C138" s="4" t="s">
        <v>360</v>
      </c>
      <c r="D138" s="42">
        <v>18</v>
      </c>
      <c r="E138" s="42">
        <v>13</v>
      </c>
      <c r="F138" s="42">
        <v>11</v>
      </c>
      <c r="G138" s="42">
        <v>18</v>
      </c>
      <c r="H138" s="42">
        <v>14</v>
      </c>
    </row>
    <row r="139" spans="1:8">
      <c r="A139" t="s">
        <v>228</v>
      </c>
      <c r="B139" s="4" t="s">
        <v>58</v>
      </c>
      <c r="C139" s="4" t="s">
        <v>361</v>
      </c>
      <c r="D139" s="42">
        <v>17</v>
      </c>
      <c r="E139" s="42">
        <v>13</v>
      </c>
      <c r="F139" s="42">
        <v>7</v>
      </c>
      <c r="G139" s="42">
        <v>14</v>
      </c>
      <c r="H139" s="42">
        <v>13</v>
      </c>
    </row>
    <row r="140" spans="1:8">
      <c r="A140" t="s">
        <v>230</v>
      </c>
      <c r="B140" s="4" t="s">
        <v>58</v>
      </c>
      <c r="C140" s="4" t="s">
        <v>362</v>
      </c>
      <c r="D140" s="42">
        <v>19</v>
      </c>
      <c r="E140" s="42">
        <v>13</v>
      </c>
      <c r="F140" s="42">
        <v>12</v>
      </c>
      <c r="G140" s="42">
        <v>19</v>
      </c>
      <c r="H140" s="42">
        <v>14</v>
      </c>
    </row>
    <row r="141" spans="1:8">
      <c r="A141" t="s">
        <v>146</v>
      </c>
      <c r="B141" s="4" t="s">
        <v>58</v>
      </c>
      <c r="C141" s="4" t="s">
        <v>363</v>
      </c>
      <c r="D141" s="42">
        <v>0</v>
      </c>
      <c r="E141" s="42">
        <v>0</v>
      </c>
      <c r="F141" s="42" t="s">
        <v>595</v>
      </c>
      <c r="G141" s="42" t="s">
        <v>595</v>
      </c>
      <c r="H141" s="42" t="s">
        <v>595</v>
      </c>
    </row>
    <row r="142" spans="1:8">
      <c r="A142" t="s">
        <v>233</v>
      </c>
      <c r="B142" s="43" t="s">
        <v>58</v>
      </c>
      <c r="C142" s="4" t="s">
        <v>364</v>
      </c>
      <c r="D142" s="42" t="s">
        <v>595</v>
      </c>
      <c r="E142" s="42" t="s">
        <v>595</v>
      </c>
      <c r="F142" s="42" t="s">
        <v>595</v>
      </c>
      <c r="G142" s="42" t="s">
        <v>595</v>
      </c>
      <c r="H142" s="42" t="s">
        <v>595</v>
      </c>
    </row>
    <row r="143" spans="1:8">
      <c r="A143" t="s">
        <v>235</v>
      </c>
      <c r="B143" s="4" t="s">
        <v>58</v>
      </c>
      <c r="C143" s="4" t="s">
        <v>365</v>
      </c>
      <c r="D143" s="42" t="s">
        <v>595</v>
      </c>
      <c r="E143" s="42" t="s">
        <v>595</v>
      </c>
      <c r="F143" s="42" t="s">
        <v>595</v>
      </c>
      <c r="G143" s="42" t="s">
        <v>595</v>
      </c>
      <c r="H143" s="42" t="s">
        <v>595</v>
      </c>
    </row>
    <row r="144" spans="1:8">
      <c r="A144" t="s">
        <v>159</v>
      </c>
      <c r="B144" s="4" t="s">
        <v>58</v>
      </c>
      <c r="C144" s="4" t="s">
        <v>366</v>
      </c>
      <c r="D144" s="42">
        <v>11</v>
      </c>
      <c r="E144" s="42">
        <v>15</v>
      </c>
      <c r="F144" s="42">
        <v>17</v>
      </c>
      <c r="G144" s="42">
        <v>2</v>
      </c>
      <c r="H144" s="42">
        <v>15</v>
      </c>
    </row>
    <row r="145" spans="1:8">
      <c r="A145" t="s">
        <v>238</v>
      </c>
      <c r="B145" s="44" t="s">
        <v>58</v>
      </c>
      <c r="C145" s="4" t="s">
        <v>367</v>
      </c>
      <c r="D145" s="42">
        <v>10</v>
      </c>
      <c r="E145" s="42">
        <v>15</v>
      </c>
      <c r="F145" s="42">
        <v>17</v>
      </c>
      <c r="G145" s="42">
        <v>2</v>
      </c>
      <c r="H145" s="42">
        <v>15</v>
      </c>
    </row>
    <row r="146" spans="1:8">
      <c r="A146" t="s">
        <v>240</v>
      </c>
      <c r="B146" s="4" t="s">
        <v>58</v>
      </c>
      <c r="C146" s="4" t="s">
        <v>368</v>
      </c>
      <c r="D146" s="42">
        <v>26</v>
      </c>
      <c r="E146" s="42">
        <v>6</v>
      </c>
      <c r="F146" s="42">
        <v>24</v>
      </c>
      <c r="G146" s="42">
        <v>3</v>
      </c>
      <c r="H146" s="42">
        <v>16</v>
      </c>
    </row>
    <row r="147" spans="1:8">
      <c r="A147" t="s">
        <v>173</v>
      </c>
      <c r="B147" s="4" t="s">
        <v>58</v>
      </c>
      <c r="C147" s="4" t="s">
        <v>369</v>
      </c>
      <c r="D147" s="42">
        <v>9</v>
      </c>
      <c r="E147" s="42">
        <v>6</v>
      </c>
      <c r="F147" s="42">
        <v>6</v>
      </c>
      <c r="G147" s="42">
        <v>8</v>
      </c>
      <c r="H147" s="42">
        <v>14</v>
      </c>
    </row>
    <row r="148" spans="1:8">
      <c r="A148" t="s">
        <v>176</v>
      </c>
      <c r="B148" s="4" t="s">
        <v>58</v>
      </c>
      <c r="C148" s="4" t="s">
        <v>370</v>
      </c>
      <c r="D148" s="42">
        <v>2</v>
      </c>
      <c r="E148" s="42">
        <v>1</v>
      </c>
      <c r="F148" s="42">
        <v>1</v>
      </c>
      <c r="G148" s="42">
        <v>0</v>
      </c>
      <c r="H148" s="42">
        <v>1</v>
      </c>
    </row>
    <row r="149" spans="1:8">
      <c r="A149" t="s">
        <v>178</v>
      </c>
      <c r="B149" s="4" t="s">
        <v>58</v>
      </c>
      <c r="C149" s="4" t="s">
        <v>371</v>
      </c>
      <c r="D149" s="42">
        <v>2</v>
      </c>
      <c r="E149" s="42">
        <v>2</v>
      </c>
      <c r="F149" s="42">
        <v>6</v>
      </c>
      <c r="G149" s="42">
        <v>1</v>
      </c>
      <c r="H149" s="42">
        <v>1</v>
      </c>
    </row>
    <row r="150" spans="1:8">
      <c r="A150" t="s">
        <v>180</v>
      </c>
      <c r="B150" s="4" t="s">
        <v>58</v>
      </c>
      <c r="C150" s="4" t="s">
        <v>372</v>
      </c>
      <c r="D150" s="42">
        <v>0</v>
      </c>
      <c r="E150" s="42">
        <v>5</v>
      </c>
      <c r="F150" s="42">
        <v>0</v>
      </c>
      <c r="G150" s="42">
        <v>0</v>
      </c>
      <c r="H150" s="42">
        <v>0</v>
      </c>
    </row>
    <row r="151" spans="1:8">
      <c r="A151" t="s">
        <v>182</v>
      </c>
      <c r="B151" s="4" t="s">
        <v>58</v>
      </c>
      <c r="C151" s="4" t="s">
        <v>373</v>
      </c>
      <c r="D151" s="42">
        <v>0</v>
      </c>
      <c r="E151" s="42">
        <v>7</v>
      </c>
      <c r="F151" s="42">
        <v>7</v>
      </c>
      <c r="G151" s="42">
        <v>3</v>
      </c>
      <c r="H151" s="42">
        <v>0</v>
      </c>
    </row>
    <row r="152" spans="1:8">
      <c r="A152" t="s">
        <v>184</v>
      </c>
      <c r="B152" s="43" t="s">
        <v>58</v>
      </c>
      <c r="C152" s="4" t="s">
        <v>374</v>
      </c>
      <c r="D152" s="42">
        <v>3</v>
      </c>
      <c r="E152" s="42">
        <v>3</v>
      </c>
      <c r="F152" s="42">
        <v>4</v>
      </c>
      <c r="G152" s="42">
        <v>0</v>
      </c>
      <c r="H152" s="42">
        <v>0</v>
      </c>
    </row>
    <row r="153" spans="1:8">
      <c r="A153" t="s">
        <v>248</v>
      </c>
      <c r="B153" s="4" t="s">
        <v>58</v>
      </c>
      <c r="C153" s="4" t="s">
        <v>375</v>
      </c>
      <c r="D153" s="42">
        <v>2</v>
      </c>
      <c r="E153" s="42">
        <v>2</v>
      </c>
      <c r="F153" s="42">
        <v>0</v>
      </c>
      <c r="G153" s="42">
        <v>5</v>
      </c>
      <c r="H153" s="42">
        <v>2</v>
      </c>
    </row>
    <row r="154" spans="1:8">
      <c r="A154" t="s">
        <v>63</v>
      </c>
      <c r="B154" s="4" t="s">
        <v>75</v>
      </c>
      <c r="C154" s="4" t="s">
        <v>218</v>
      </c>
      <c r="D154" s="42">
        <v>2</v>
      </c>
      <c r="E154" s="42">
        <v>2</v>
      </c>
      <c r="F154" s="42">
        <v>2</v>
      </c>
      <c r="G154" s="42">
        <v>2</v>
      </c>
      <c r="H154" s="42">
        <v>2</v>
      </c>
    </row>
    <row r="155" spans="1:8">
      <c r="A155" t="s">
        <v>114</v>
      </c>
      <c r="B155" s="4" t="s">
        <v>75</v>
      </c>
      <c r="C155" s="4" t="s">
        <v>376</v>
      </c>
      <c r="D155" s="42">
        <v>2</v>
      </c>
      <c r="E155" s="42">
        <v>1</v>
      </c>
      <c r="F155" s="42">
        <v>2</v>
      </c>
      <c r="G155" s="42">
        <v>2</v>
      </c>
      <c r="H155" s="42">
        <v>2</v>
      </c>
    </row>
    <row r="156" spans="1:8">
      <c r="A156" t="s">
        <v>123</v>
      </c>
      <c r="B156" s="4" t="s">
        <v>75</v>
      </c>
      <c r="C156" s="4" t="s">
        <v>377</v>
      </c>
      <c r="D156" s="42">
        <v>14</v>
      </c>
      <c r="E156" s="42">
        <v>13</v>
      </c>
      <c r="F156" s="42">
        <v>7</v>
      </c>
      <c r="G156" s="42">
        <v>14</v>
      </c>
      <c r="H156" s="42">
        <v>8</v>
      </c>
    </row>
    <row r="157" spans="1:8">
      <c r="A157" t="s">
        <v>128</v>
      </c>
      <c r="B157" s="4" t="s">
        <v>75</v>
      </c>
      <c r="C157" s="4" t="s">
        <v>378</v>
      </c>
      <c r="D157" s="42">
        <v>14</v>
      </c>
      <c r="E157" s="42">
        <v>10</v>
      </c>
      <c r="F157" s="42">
        <v>9</v>
      </c>
      <c r="G157" s="42">
        <v>13</v>
      </c>
      <c r="H157" s="42">
        <v>11</v>
      </c>
    </row>
    <row r="158" spans="1:8">
      <c r="A158" t="s">
        <v>228</v>
      </c>
      <c r="B158" s="4" t="s">
        <v>75</v>
      </c>
      <c r="C158" s="4" t="s">
        <v>379</v>
      </c>
      <c r="D158" s="42">
        <v>10</v>
      </c>
      <c r="E158" s="42">
        <v>9</v>
      </c>
      <c r="F158" s="42">
        <v>9</v>
      </c>
      <c r="G158" s="42">
        <v>13</v>
      </c>
      <c r="H158" s="42">
        <v>11</v>
      </c>
    </row>
    <row r="159" spans="1:8">
      <c r="A159" t="s">
        <v>230</v>
      </c>
      <c r="B159" s="4" t="s">
        <v>75</v>
      </c>
      <c r="C159" s="4" t="s">
        <v>380</v>
      </c>
      <c r="D159" s="42">
        <v>16</v>
      </c>
      <c r="E159" s="42">
        <v>16</v>
      </c>
      <c r="F159" s="42">
        <v>13</v>
      </c>
      <c r="G159" s="42">
        <v>15</v>
      </c>
      <c r="H159" s="42">
        <v>10</v>
      </c>
    </row>
    <row r="160" spans="1:8">
      <c r="A160" t="s">
        <v>146</v>
      </c>
      <c r="B160" s="43" t="s">
        <v>75</v>
      </c>
      <c r="C160" s="4" t="s">
        <v>381</v>
      </c>
      <c r="D160" s="42" t="s">
        <v>595</v>
      </c>
      <c r="E160" s="42" t="s">
        <v>595</v>
      </c>
      <c r="F160" s="42">
        <v>0</v>
      </c>
      <c r="G160" s="42" t="s">
        <v>595</v>
      </c>
      <c r="H160" s="42">
        <v>0</v>
      </c>
    </row>
    <row r="161" spans="1:8">
      <c r="A161" t="s">
        <v>233</v>
      </c>
      <c r="B161" s="4" t="s">
        <v>75</v>
      </c>
      <c r="C161" s="4" t="s">
        <v>382</v>
      </c>
      <c r="D161" s="42" t="s">
        <v>595</v>
      </c>
      <c r="E161" s="42" t="s">
        <v>595</v>
      </c>
      <c r="F161" s="42" t="s">
        <v>595</v>
      </c>
      <c r="G161" s="42" t="s">
        <v>595</v>
      </c>
      <c r="H161" s="42" t="s">
        <v>595</v>
      </c>
    </row>
    <row r="162" spans="1:8">
      <c r="A162" t="s">
        <v>235</v>
      </c>
      <c r="B162" s="4" t="s">
        <v>75</v>
      </c>
      <c r="C162" s="4" t="s">
        <v>383</v>
      </c>
      <c r="D162" s="42" t="s">
        <v>595</v>
      </c>
      <c r="E162" s="42" t="s">
        <v>595</v>
      </c>
      <c r="F162" s="42">
        <v>0</v>
      </c>
      <c r="G162" s="42" t="s">
        <v>595</v>
      </c>
      <c r="H162" s="42">
        <v>0</v>
      </c>
    </row>
    <row r="163" spans="1:8">
      <c r="A163" t="s">
        <v>159</v>
      </c>
      <c r="B163" s="44" t="s">
        <v>75</v>
      </c>
      <c r="C163" s="4" t="s">
        <v>384</v>
      </c>
      <c r="D163" s="42">
        <v>5</v>
      </c>
      <c r="E163" s="42">
        <v>3</v>
      </c>
      <c r="F163" s="42">
        <v>4</v>
      </c>
      <c r="G163" s="42">
        <v>4</v>
      </c>
      <c r="H163" s="42">
        <v>10</v>
      </c>
    </row>
    <row r="164" spans="1:8">
      <c r="A164" t="s">
        <v>238</v>
      </c>
      <c r="B164" s="4" t="s">
        <v>75</v>
      </c>
      <c r="C164" s="4" t="s">
        <v>385</v>
      </c>
      <c r="D164" s="42">
        <v>2</v>
      </c>
      <c r="E164" s="42">
        <v>2</v>
      </c>
      <c r="F164" s="42">
        <v>3</v>
      </c>
      <c r="G164" s="42">
        <v>2</v>
      </c>
      <c r="H164" s="42">
        <v>10</v>
      </c>
    </row>
    <row r="165" spans="1:8">
      <c r="A165" t="s">
        <v>240</v>
      </c>
      <c r="B165" s="4" t="s">
        <v>75</v>
      </c>
      <c r="C165" s="4" t="s">
        <v>386</v>
      </c>
      <c r="D165" s="42">
        <v>12</v>
      </c>
      <c r="E165" s="42">
        <v>11</v>
      </c>
      <c r="F165" s="42">
        <v>7</v>
      </c>
      <c r="G165" s="42">
        <v>14</v>
      </c>
      <c r="H165" s="42">
        <v>18</v>
      </c>
    </row>
    <row r="166" spans="1:8">
      <c r="A166" t="s">
        <v>173</v>
      </c>
      <c r="B166" s="4" t="s">
        <v>75</v>
      </c>
      <c r="C166" s="4" t="s">
        <v>387</v>
      </c>
      <c r="D166" s="42">
        <v>8</v>
      </c>
      <c r="E166" s="42">
        <v>10</v>
      </c>
      <c r="F166" s="42">
        <v>8</v>
      </c>
      <c r="G166" s="42">
        <v>3</v>
      </c>
      <c r="H166" s="42">
        <v>9</v>
      </c>
    </row>
    <row r="167" spans="1:8">
      <c r="A167" t="s">
        <v>176</v>
      </c>
      <c r="B167" s="4" t="s">
        <v>75</v>
      </c>
      <c r="C167" s="4" t="s">
        <v>388</v>
      </c>
      <c r="D167" s="42">
        <v>2</v>
      </c>
      <c r="E167" s="42">
        <v>0</v>
      </c>
      <c r="F167" s="42">
        <v>2</v>
      </c>
      <c r="G167" s="42">
        <v>0</v>
      </c>
      <c r="H167" s="42">
        <v>0</v>
      </c>
    </row>
    <row r="168" spans="1:8">
      <c r="A168" t="s">
        <v>178</v>
      </c>
      <c r="B168" s="4" t="s">
        <v>75</v>
      </c>
      <c r="C168" s="4" t="s">
        <v>389</v>
      </c>
      <c r="D168" s="42">
        <v>0</v>
      </c>
      <c r="E168" s="42">
        <v>0</v>
      </c>
      <c r="F168" s="42">
        <v>2</v>
      </c>
      <c r="G168" s="42">
        <v>1</v>
      </c>
      <c r="H168" s="42">
        <v>0</v>
      </c>
    </row>
    <row r="169" spans="1:8">
      <c r="A169" t="s">
        <v>180</v>
      </c>
      <c r="B169" s="4" t="s">
        <v>75</v>
      </c>
      <c r="C169" s="4" t="s">
        <v>390</v>
      </c>
      <c r="D169" s="42">
        <v>1</v>
      </c>
      <c r="E169" s="42">
        <v>0</v>
      </c>
      <c r="F169" s="42">
        <v>8</v>
      </c>
      <c r="G169" s="42">
        <v>13</v>
      </c>
      <c r="H169" s="42">
        <v>1</v>
      </c>
    </row>
    <row r="170" spans="1:8">
      <c r="A170" t="s">
        <v>182</v>
      </c>
      <c r="B170" s="43" t="s">
        <v>75</v>
      </c>
      <c r="C170" s="4" t="s">
        <v>391</v>
      </c>
      <c r="D170" s="42" t="s">
        <v>595</v>
      </c>
      <c r="E170" s="42">
        <v>2</v>
      </c>
      <c r="F170" s="42">
        <v>2</v>
      </c>
      <c r="G170" s="42">
        <v>5</v>
      </c>
      <c r="H170" s="42">
        <v>9</v>
      </c>
    </row>
    <row r="171" spans="1:8">
      <c r="A171" t="s">
        <v>184</v>
      </c>
      <c r="B171" s="4" t="s">
        <v>75</v>
      </c>
      <c r="C171" s="4" t="s">
        <v>392</v>
      </c>
      <c r="D171" s="42">
        <v>0</v>
      </c>
      <c r="E171" s="42">
        <v>0</v>
      </c>
      <c r="F171" s="42">
        <v>0</v>
      </c>
      <c r="G171" s="42">
        <v>0</v>
      </c>
      <c r="H171" s="42">
        <v>0</v>
      </c>
    </row>
    <row r="172" spans="1:8">
      <c r="A172" t="s">
        <v>248</v>
      </c>
      <c r="B172" s="4" t="s">
        <v>75</v>
      </c>
      <c r="C172" s="4" t="s">
        <v>393</v>
      </c>
      <c r="D172" s="42">
        <v>2</v>
      </c>
      <c r="E172" s="42">
        <v>0</v>
      </c>
      <c r="F172" s="42">
        <v>2</v>
      </c>
      <c r="G172" s="42">
        <v>2</v>
      </c>
      <c r="H172" s="42">
        <v>2</v>
      </c>
    </row>
    <row r="173" spans="1:8">
      <c r="A173" t="s">
        <v>63</v>
      </c>
      <c r="B173" s="4" t="s">
        <v>69</v>
      </c>
      <c r="C173" s="4" t="s">
        <v>213</v>
      </c>
      <c r="D173" s="42">
        <v>9</v>
      </c>
      <c r="E173" s="42">
        <v>8</v>
      </c>
      <c r="F173" s="42">
        <v>8</v>
      </c>
      <c r="G173" s="42">
        <v>9</v>
      </c>
      <c r="H173" s="42">
        <v>10</v>
      </c>
    </row>
    <row r="174" spans="1:8">
      <c r="A174" t="s">
        <v>114</v>
      </c>
      <c r="B174" s="4" t="s">
        <v>69</v>
      </c>
      <c r="C174" s="4" t="s">
        <v>394</v>
      </c>
      <c r="D174" s="42">
        <v>7</v>
      </c>
      <c r="E174" s="42">
        <v>8</v>
      </c>
      <c r="F174" s="42">
        <v>8</v>
      </c>
      <c r="G174" s="42">
        <v>9</v>
      </c>
      <c r="H174" s="42">
        <v>9</v>
      </c>
    </row>
    <row r="175" spans="1:8">
      <c r="A175" t="s">
        <v>123</v>
      </c>
      <c r="B175" s="4" t="s">
        <v>69</v>
      </c>
      <c r="C175" s="4" t="s">
        <v>395</v>
      </c>
      <c r="D175" s="42">
        <v>14</v>
      </c>
      <c r="E175" s="42">
        <v>12</v>
      </c>
      <c r="F175" s="42">
        <v>8</v>
      </c>
      <c r="G175" s="42">
        <v>15</v>
      </c>
      <c r="H175" s="42">
        <v>17</v>
      </c>
    </row>
    <row r="176" spans="1:8">
      <c r="A176" t="s">
        <v>128</v>
      </c>
      <c r="B176" s="4" t="s">
        <v>69</v>
      </c>
      <c r="C176" s="4" t="s">
        <v>396</v>
      </c>
      <c r="D176" s="42">
        <v>10</v>
      </c>
      <c r="E176" s="42">
        <v>9</v>
      </c>
      <c r="F176" s="42">
        <v>8</v>
      </c>
      <c r="G176" s="42">
        <v>9</v>
      </c>
      <c r="H176" s="42">
        <v>15</v>
      </c>
    </row>
    <row r="177" spans="1:8">
      <c r="A177" t="s">
        <v>228</v>
      </c>
      <c r="B177" s="4" t="s">
        <v>69</v>
      </c>
      <c r="C177" s="4" t="s">
        <v>397</v>
      </c>
      <c r="D177" s="42">
        <v>7</v>
      </c>
      <c r="E177" s="42">
        <v>9</v>
      </c>
      <c r="F177" s="42">
        <v>8</v>
      </c>
      <c r="G177" s="42">
        <v>9</v>
      </c>
      <c r="H177" s="42">
        <v>13</v>
      </c>
    </row>
    <row r="178" spans="1:8">
      <c r="A178" t="s">
        <v>230</v>
      </c>
      <c r="B178" s="43" t="s">
        <v>69</v>
      </c>
      <c r="C178" s="4" t="s">
        <v>398</v>
      </c>
      <c r="D178" s="42">
        <v>14</v>
      </c>
      <c r="E178" s="42">
        <v>10</v>
      </c>
      <c r="F178" s="42">
        <v>8</v>
      </c>
      <c r="G178" s="42">
        <v>14</v>
      </c>
      <c r="H178" s="42">
        <v>18</v>
      </c>
    </row>
    <row r="179" spans="1:8">
      <c r="A179" t="s">
        <v>146</v>
      </c>
      <c r="B179" s="4" t="s">
        <v>69</v>
      </c>
      <c r="C179" s="4" t="s">
        <v>399</v>
      </c>
      <c r="D179" s="42">
        <v>14</v>
      </c>
      <c r="E179" s="42">
        <v>19</v>
      </c>
      <c r="F179" s="42">
        <v>19</v>
      </c>
      <c r="G179" s="42">
        <v>13</v>
      </c>
      <c r="H179" s="42">
        <v>0</v>
      </c>
    </row>
    <row r="180" spans="1:8">
      <c r="A180" t="s">
        <v>233</v>
      </c>
      <c r="B180" s="4" t="s">
        <v>69</v>
      </c>
      <c r="C180" s="4" t="s">
        <v>400</v>
      </c>
      <c r="D180" s="42">
        <v>17</v>
      </c>
      <c r="E180" s="42">
        <v>19</v>
      </c>
      <c r="F180" s="42">
        <v>19</v>
      </c>
      <c r="G180" s="42">
        <v>12</v>
      </c>
      <c r="H180" s="42">
        <v>11</v>
      </c>
    </row>
    <row r="181" spans="1:8">
      <c r="A181" t="s">
        <v>235</v>
      </c>
      <c r="B181" s="44" t="s">
        <v>69</v>
      </c>
      <c r="C181" s="4" t="s">
        <v>401</v>
      </c>
      <c r="D181" s="42">
        <v>2</v>
      </c>
      <c r="E181" s="42">
        <v>17</v>
      </c>
      <c r="F181" s="42">
        <v>27</v>
      </c>
      <c r="G181" s="42">
        <v>25</v>
      </c>
      <c r="H181" s="42" t="s">
        <v>595</v>
      </c>
    </row>
    <row r="182" spans="1:8">
      <c r="A182" t="s">
        <v>159</v>
      </c>
      <c r="B182" s="4" t="s">
        <v>69</v>
      </c>
      <c r="C182" s="4" t="s">
        <v>402</v>
      </c>
      <c r="D182" s="42">
        <v>13</v>
      </c>
      <c r="E182" s="42">
        <v>14</v>
      </c>
      <c r="F182" s="42">
        <v>15</v>
      </c>
      <c r="G182" s="42">
        <v>15</v>
      </c>
      <c r="H182" s="42">
        <v>13</v>
      </c>
    </row>
    <row r="183" spans="1:8">
      <c r="A183" t="s">
        <v>238</v>
      </c>
      <c r="B183" s="4" t="s">
        <v>69</v>
      </c>
      <c r="C183" s="4" t="s">
        <v>403</v>
      </c>
      <c r="D183" s="42">
        <v>11</v>
      </c>
      <c r="E183" s="42">
        <v>13</v>
      </c>
      <c r="F183" s="42">
        <v>15</v>
      </c>
      <c r="G183" s="42">
        <v>14</v>
      </c>
      <c r="H183" s="42">
        <v>12</v>
      </c>
    </row>
    <row r="184" spans="1:8">
      <c r="A184" t="s">
        <v>240</v>
      </c>
      <c r="B184" s="4" t="s">
        <v>69</v>
      </c>
      <c r="C184" s="4" t="s">
        <v>404</v>
      </c>
      <c r="D184" s="42">
        <v>27</v>
      </c>
      <c r="E184" s="42">
        <v>19</v>
      </c>
      <c r="F184" s="42">
        <v>16</v>
      </c>
      <c r="G184" s="42">
        <v>20</v>
      </c>
      <c r="H184" s="42">
        <v>15</v>
      </c>
    </row>
    <row r="185" spans="1:8">
      <c r="A185" t="s">
        <v>173</v>
      </c>
      <c r="B185" s="4" t="s">
        <v>69</v>
      </c>
      <c r="C185" s="4" t="s">
        <v>405</v>
      </c>
      <c r="D185" s="42">
        <v>16</v>
      </c>
      <c r="E185" s="42">
        <v>19</v>
      </c>
      <c r="F185" s="42">
        <v>14</v>
      </c>
      <c r="G185" s="42">
        <v>15</v>
      </c>
      <c r="H185" s="42">
        <v>20</v>
      </c>
    </row>
    <row r="186" spans="1:8">
      <c r="A186" t="s">
        <v>176</v>
      </c>
      <c r="B186" s="4" t="s">
        <v>69</v>
      </c>
      <c r="C186" s="4" t="s">
        <v>406</v>
      </c>
      <c r="D186" s="42">
        <v>9</v>
      </c>
      <c r="E186" s="42">
        <v>9</v>
      </c>
      <c r="F186" s="42">
        <v>10</v>
      </c>
      <c r="G186" s="42">
        <v>9</v>
      </c>
      <c r="H186" s="42">
        <v>9</v>
      </c>
    </row>
    <row r="187" spans="1:8">
      <c r="A187" t="s">
        <v>178</v>
      </c>
      <c r="B187" s="4" t="s">
        <v>69</v>
      </c>
      <c r="C187" s="4" t="s">
        <v>407</v>
      </c>
      <c r="D187" s="42">
        <v>1</v>
      </c>
      <c r="E187" s="42">
        <v>6</v>
      </c>
      <c r="F187" s="42">
        <v>3</v>
      </c>
      <c r="G187" s="42">
        <v>5</v>
      </c>
      <c r="H187" s="42">
        <v>4</v>
      </c>
    </row>
    <row r="188" spans="1:8">
      <c r="A188" t="s">
        <v>180</v>
      </c>
      <c r="B188" s="43" t="s">
        <v>69</v>
      </c>
      <c r="C188" s="4" t="s">
        <v>408</v>
      </c>
      <c r="D188" s="42">
        <v>0</v>
      </c>
      <c r="E188" s="42">
        <v>0</v>
      </c>
      <c r="F188" s="42">
        <v>0</v>
      </c>
      <c r="G188" s="42">
        <v>0</v>
      </c>
      <c r="H188" s="42">
        <v>0</v>
      </c>
    </row>
    <row r="189" spans="1:8">
      <c r="A189" t="s">
        <v>182</v>
      </c>
      <c r="B189" s="4" t="s">
        <v>69</v>
      </c>
      <c r="C189" s="4" t="s">
        <v>409</v>
      </c>
      <c r="D189" s="42">
        <v>14</v>
      </c>
      <c r="E189" s="42">
        <v>14</v>
      </c>
      <c r="F189" s="42">
        <v>14</v>
      </c>
      <c r="G189" s="42">
        <v>16</v>
      </c>
      <c r="H189" s="42">
        <v>8</v>
      </c>
    </row>
    <row r="190" spans="1:8">
      <c r="A190" t="s">
        <v>184</v>
      </c>
      <c r="B190" s="4" t="s">
        <v>69</v>
      </c>
      <c r="C190" s="4" t="s">
        <v>410</v>
      </c>
      <c r="D190" s="42">
        <v>9</v>
      </c>
      <c r="E190" s="42">
        <v>4</v>
      </c>
      <c r="F190" s="42">
        <v>9</v>
      </c>
      <c r="G190" s="42">
        <v>6</v>
      </c>
      <c r="H190" s="42">
        <v>8</v>
      </c>
    </row>
    <row r="191" spans="1:8">
      <c r="A191" t="s">
        <v>248</v>
      </c>
      <c r="B191" s="4" t="s">
        <v>69</v>
      </c>
      <c r="C191" s="4" t="s">
        <v>411</v>
      </c>
      <c r="D191" s="42">
        <v>2</v>
      </c>
      <c r="E191" s="42">
        <v>2</v>
      </c>
      <c r="F191" s="42">
        <v>2</v>
      </c>
      <c r="G191" s="42">
        <v>23</v>
      </c>
      <c r="H191" s="42">
        <v>6</v>
      </c>
    </row>
    <row r="192" spans="1:8">
      <c r="A192" t="s">
        <v>63</v>
      </c>
      <c r="B192" s="4" t="s">
        <v>59</v>
      </c>
      <c r="C192" s="4" t="s">
        <v>205</v>
      </c>
      <c r="D192" s="42" t="s">
        <v>595</v>
      </c>
      <c r="E192" s="42" t="s">
        <v>595</v>
      </c>
      <c r="F192" s="42">
        <v>1</v>
      </c>
      <c r="G192" s="42">
        <v>0</v>
      </c>
      <c r="H192" s="42">
        <v>4</v>
      </c>
    </row>
    <row r="193" spans="1:8">
      <c r="A193" t="s">
        <v>114</v>
      </c>
      <c r="B193" s="4" t="s">
        <v>59</v>
      </c>
      <c r="C193" s="4" t="s">
        <v>412</v>
      </c>
      <c r="D193" s="42" t="s">
        <v>595</v>
      </c>
      <c r="E193" s="42" t="s">
        <v>595</v>
      </c>
      <c r="F193" s="42">
        <v>1</v>
      </c>
      <c r="G193" s="42">
        <v>0</v>
      </c>
      <c r="H193" s="42">
        <v>4</v>
      </c>
    </row>
    <row r="194" spans="1:8">
      <c r="A194" t="s">
        <v>123</v>
      </c>
      <c r="B194" s="4" t="s">
        <v>59</v>
      </c>
      <c r="C194" s="4" t="s">
        <v>413</v>
      </c>
      <c r="D194" s="42" t="s">
        <v>595</v>
      </c>
      <c r="E194" s="42" t="s">
        <v>595</v>
      </c>
      <c r="F194" s="42" t="s">
        <v>595</v>
      </c>
      <c r="G194" s="42" t="s">
        <v>595</v>
      </c>
      <c r="H194" s="42" t="s">
        <v>595</v>
      </c>
    </row>
    <row r="195" spans="1:8">
      <c r="A195" t="s">
        <v>128</v>
      </c>
      <c r="B195" s="4" t="s">
        <v>59</v>
      </c>
      <c r="C195" s="4" t="s">
        <v>414</v>
      </c>
      <c r="D195" s="42" t="s">
        <v>595</v>
      </c>
      <c r="E195" s="42" t="s">
        <v>595</v>
      </c>
      <c r="F195" s="42" t="s">
        <v>595</v>
      </c>
      <c r="G195" s="42" t="s">
        <v>595</v>
      </c>
      <c r="H195" s="42" t="s">
        <v>595</v>
      </c>
    </row>
    <row r="196" spans="1:8">
      <c r="A196" t="s">
        <v>228</v>
      </c>
      <c r="B196" s="43" t="s">
        <v>59</v>
      </c>
      <c r="C196" s="4" t="s">
        <v>415</v>
      </c>
      <c r="D196" s="42" t="s">
        <v>595</v>
      </c>
      <c r="E196" s="42" t="s">
        <v>595</v>
      </c>
      <c r="F196" s="42" t="s">
        <v>595</v>
      </c>
      <c r="G196" s="42" t="s">
        <v>595</v>
      </c>
      <c r="H196" s="42" t="s">
        <v>595</v>
      </c>
    </row>
    <row r="197" spans="1:8">
      <c r="A197" t="s">
        <v>230</v>
      </c>
      <c r="B197" s="4" t="s">
        <v>59</v>
      </c>
      <c r="C197" s="4" t="s">
        <v>416</v>
      </c>
      <c r="D197" s="42" t="s">
        <v>595</v>
      </c>
      <c r="E197" s="42" t="s">
        <v>595</v>
      </c>
      <c r="F197" s="42" t="s">
        <v>595</v>
      </c>
      <c r="G197" s="42" t="s">
        <v>595</v>
      </c>
      <c r="H197" s="42" t="s">
        <v>595</v>
      </c>
    </row>
    <row r="198" spans="1:8">
      <c r="A198" t="s">
        <v>146</v>
      </c>
      <c r="B198" s="4" t="s">
        <v>59</v>
      </c>
      <c r="C198" s="4" t="s">
        <v>417</v>
      </c>
      <c r="D198" s="42" t="s">
        <v>595</v>
      </c>
      <c r="E198" s="42" t="s">
        <v>595</v>
      </c>
      <c r="F198" s="42" t="s">
        <v>595</v>
      </c>
      <c r="G198" s="42" t="s">
        <v>595</v>
      </c>
      <c r="H198" s="42" t="s">
        <v>595</v>
      </c>
    </row>
    <row r="199" spans="1:8">
      <c r="A199" t="s">
        <v>233</v>
      </c>
      <c r="B199" s="44" t="s">
        <v>59</v>
      </c>
      <c r="C199" s="4" t="s">
        <v>418</v>
      </c>
      <c r="D199" s="42" t="s">
        <v>595</v>
      </c>
      <c r="E199" s="42" t="s">
        <v>595</v>
      </c>
      <c r="F199" s="42" t="s">
        <v>595</v>
      </c>
      <c r="G199" s="42" t="s">
        <v>595</v>
      </c>
      <c r="H199" s="42" t="s">
        <v>595</v>
      </c>
    </row>
    <row r="200" spans="1:8">
      <c r="A200" t="s">
        <v>235</v>
      </c>
      <c r="B200" s="4" t="s">
        <v>59</v>
      </c>
      <c r="C200" s="4" t="s">
        <v>419</v>
      </c>
      <c r="D200" s="42" t="s">
        <v>595</v>
      </c>
      <c r="E200" s="42" t="s">
        <v>595</v>
      </c>
      <c r="F200" s="42" t="s">
        <v>595</v>
      </c>
      <c r="G200" s="42" t="s">
        <v>595</v>
      </c>
      <c r="H200" s="42" t="s">
        <v>595</v>
      </c>
    </row>
    <row r="201" spans="1:8">
      <c r="A201" t="s">
        <v>159</v>
      </c>
      <c r="B201" s="4" t="s">
        <v>59</v>
      </c>
      <c r="C201" s="4" t="s">
        <v>420</v>
      </c>
      <c r="D201" s="42" t="s">
        <v>595</v>
      </c>
      <c r="E201" s="42" t="s">
        <v>595</v>
      </c>
      <c r="F201" s="42">
        <v>0</v>
      </c>
      <c r="G201" s="42" t="s">
        <v>595</v>
      </c>
      <c r="H201" s="42" t="s">
        <v>595</v>
      </c>
    </row>
    <row r="202" spans="1:8">
      <c r="A202" t="s">
        <v>238</v>
      </c>
      <c r="B202" s="4" t="s">
        <v>59</v>
      </c>
      <c r="C202" s="4" t="s">
        <v>421</v>
      </c>
      <c r="D202" s="42" t="s">
        <v>595</v>
      </c>
      <c r="E202" s="42" t="s">
        <v>595</v>
      </c>
      <c r="F202" s="42">
        <v>0</v>
      </c>
      <c r="G202" s="42" t="s">
        <v>595</v>
      </c>
      <c r="H202" s="42" t="s">
        <v>595</v>
      </c>
    </row>
    <row r="203" spans="1:8">
      <c r="A203" t="s">
        <v>240</v>
      </c>
      <c r="B203" s="4" t="s">
        <v>59</v>
      </c>
      <c r="C203" s="4" t="s">
        <v>422</v>
      </c>
      <c r="D203" s="42" t="s">
        <v>595</v>
      </c>
      <c r="E203" s="42" t="s">
        <v>595</v>
      </c>
      <c r="F203" s="42" t="s">
        <v>595</v>
      </c>
      <c r="G203" s="42" t="s">
        <v>595</v>
      </c>
      <c r="H203" s="42" t="s">
        <v>595</v>
      </c>
    </row>
    <row r="204" spans="1:8">
      <c r="A204" t="s">
        <v>173</v>
      </c>
      <c r="B204" s="4" t="s">
        <v>59</v>
      </c>
      <c r="C204" s="4" t="s">
        <v>423</v>
      </c>
      <c r="D204" s="42" t="s">
        <v>595</v>
      </c>
      <c r="E204" s="42" t="s">
        <v>595</v>
      </c>
      <c r="F204" s="42" t="s">
        <v>595</v>
      </c>
      <c r="G204" s="42" t="s">
        <v>595</v>
      </c>
      <c r="H204" s="42" t="s">
        <v>595</v>
      </c>
    </row>
    <row r="205" spans="1:8">
      <c r="A205" t="s">
        <v>176</v>
      </c>
      <c r="B205" s="4" t="s">
        <v>59</v>
      </c>
      <c r="C205" s="4" t="s">
        <v>424</v>
      </c>
      <c r="D205" s="42" t="s">
        <v>595</v>
      </c>
      <c r="E205" s="42" t="s">
        <v>595</v>
      </c>
      <c r="F205" s="42" t="s">
        <v>595</v>
      </c>
      <c r="G205" s="42" t="s">
        <v>595</v>
      </c>
      <c r="H205" s="42" t="s">
        <v>595</v>
      </c>
    </row>
    <row r="206" spans="1:8">
      <c r="A206" t="s">
        <v>178</v>
      </c>
      <c r="B206" s="43" t="s">
        <v>59</v>
      </c>
      <c r="C206" s="4" t="s">
        <v>425</v>
      </c>
      <c r="D206" s="42" t="s">
        <v>595</v>
      </c>
      <c r="E206" s="42" t="s">
        <v>595</v>
      </c>
      <c r="F206" s="42" t="s">
        <v>595</v>
      </c>
      <c r="G206" s="42" t="s">
        <v>595</v>
      </c>
      <c r="H206" s="42" t="s">
        <v>595</v>
      </c>
    </row>
    <row r="207" spans="1:8">
      <c r="A207" t="s">
        <v>180</v>
      </c>
      <c r="B207" s="4" t="s">
        <v>59</v>
      </c>
      <c r="C207" s="4" t="s">
        <v>426</v>
      </c>
      <c r="D207" s="42" t="s">
        <v>595</v>
      </c>
      <c r="E207" s="42" t="s">
        <v>595</v>
      </c>
      <c r="F207" s="42" t="s">
        <v>595</v>
      </c>
      <c r="G207" s="42" t="s">
        <v>595</v>
      </c>
      <c r="H207" s="42" t="s">
        <v>595</v>
      </c>
    </row>
    <row r="208" spans="1:8">
      <c r="A208" t="s">
        <v>182</v>
      </c>
      <c r="B208" s="4" t="s">
        <v>59</v>
      </c>
      <c r="C208" s="4" t="s">
        <v>427</v>
      </c>
      <c r="D208" s="42" t="s">
        <v>595</v>
      </c>
      <c r="E208" s="42" t="s">
        <v>595</v>
      </c>
      <c r="F208" s="42" t="s">
        <v>595</v>
      </c>
      <c r="G208" s="42" t="s">
        <v>595</v>
      </c>
      <c r="H208" s="42" t="s">
        <v>595</v>
      </c>
    </row>
    <row r="209" spans="1:8">
      <c r="A209" t="s">
        <v>184</v>
      </c>
      <c r="B209" s="4" t="s">
        <v>59</v>
      </c>
      <c r="C209" s="4" t="s">
        <v>428</v>
      </c>
      <c r="D209" s="42" t="s">
        <v>595</v>
      </c>
      <c r="E209" s="42" t="s">
        <v>595</v>
      </c>
      <c r="F209" s="42" t="s">
        <v>595</v>
      </c>
      <c r="G209" s="42" t="s">
        <v>595</v>
      </c>
      <c r="H209" s="42" t="s">
        <v>595</v>
      </c>
    </row>
    <row r="210" spans="1:8">
      <c r="A210" t="s">
        <v>248</v>
      </c>
      <c r="B210" s="4" t="s">
        <v>59</v>
      </c>
      <c r="C210" s="4" t="s">
        <v>429</v>
      </c>
      <c r="D210" s="42" t="s">
        <v>595</v>
      </c>
      <c r="E210" s="42" t="s">
        <v>595</v>
      </c>
      <c r="F210" s="42">
        <v>2</v>
      </c>
      <c r="G210" s="42" t="s">
        <v>595</v>
      </c>
      <c r="H210" s="42" t="s">
        <v>595</v>
      </c>
    </row>
    <row r="211" spans="1:8">
      <c r="A211" t="s">
        <v>63</v>
      </c>
      <c r="B211" s="4" t="s">
        <v>60</v>
      </c>
      <c r="C211" s="4" t="s">
        <v>206</v>
      </c>
      <c r="D211" s="42">
        <v>0</v>
      </c>
      <c r="E211" s="42">
        <v>0</v>
      </c>
      <c r="F211" s="42">
        <v>1</v>
      </c>
      <c r="G211" s="42">
        <v>2</v>
      </c>
      <c r="H211" s="42">
        <v>0</v>
      </c>
    </row>
    <row r="212" spans="1:8">
      <c r="A212" t="s">
        <v>114</v>
      </c>
      <c r="B212" s="4" t="s">
        <v>60</v>
      </c>
      <c r="C212" s="4" t="s">
        <v>430</v>
      </c>
      <c r="D212" s="42">
        <v>0</v>
      </c>
      <c r="E212" s="42">
        <v>0</v>
      </c>
      <c r="F212" s="42">
        <v>3</v>
      </c>
      <c r="G212" s="42">
        <v>0</v>
      </c>
      <c r="H212" s="42">
        <v>0</v>
      </c>
    </row>
    <row r="213" spans="1:8">
      <c r="A213" t="s">
        <v>123</v>
      </c>
      <c r="B213" s="4" t="s">
        <v>60</v>
      </c>
      <c r="C213" s="4" t="s">
        <v>431</v>
      </c>
      <c r="D213" s="42" t="s">
        <v>595</v>
      </c>
      <c r="E213" s="42" t="s">
        <v>595</v>
      </c>
      <c r="F213" s="42" t="s">
        <v>595</v>
      </c>
      <c r="G213" s="42">
        <v>9</v>
      </c>
      <c r="H213" s="42">
        <v>0</v>
      </c>
    </row>
    <row r="214" spans="1:8">
      <c r="A214" t="s">
        <v>128</v>
      </c>
      <c r="B214" s="43" t="s">
        <v>60</v>
      </c>
      <c r="C214" s="4" t="s">
        <v>432</v>
      </c>
      <c r="D214" s="42" t="s">
        <v>595</v>
      </c>
      <c r="E214" s="42" t="s">
        <v>595</v>
      </c>
      <c r="F214" s="42">
        <v>10</v>
      </c>
      <c r="G214" s="42">
        <v>9</v>
      </c>
      <c r="H214" s="42">
        <v>6</v>
      </c>
    </row>
    <row r="215" spans="1:8">
      <c r="A215" t="s">
        <v>228</v>
      </c>
      <c r="B215" s="4" t="s">
        <v>60</v>
      </c>
      <c r="C215" s="4" t="s">
        <v>433</v>
      </c>
      <c r="D215" s="42" t="s">
        <v>595</v>
      </c>
      <c r="E215" s="42" t="s">
        <v>595</v>
      </c>
      <c r="F215" s="42">
        <v>10</v>
      </c>
      <c r="G215" s="42" t="s">
        <v>595</v>
      </c>
      <c r="H215" s="42">
        <v>3</v>
      </c>
    </row>
    <row r="216" spans="1:8">
      <c r="A216" t="s">
        <v>230</v>
      </c>
      <c r="B216" s="4" t="s">
        <v>60</v>
      </c>
      <c r="C216" s="4" t="s">
        <v>434</v>
      </c>
      <c r="D216" s="42" t="s">
        <v>595</v>
      </c>
      <c r="E216" s="42" t="s">
        <v>595</v>
      </c>
      <c r="F216" s="42" t="s">
        <v>595</v>
      </c>
      <c r="G216" s="42">
        <v>10</v>
      </c>
      <c r="H216" s="42">
        <v>10</v>
      </c>
    </row>
    <row r="217" spans="1:8">
      <c r="A217" t="s">
        <v>146</v>
      </c>
      <c r="B217" s="44" t="s">
        <v>60</v>
      </c>
      <c r="C217" s="4" t="s">
        <v>435</v>
      </c>
      <c r="D217" s="42" t="s">
        <v>595</v>
      </c>
      <c r="E217" s="42" t="s">
        <v>595</v>
      </c>
      <c r="F217" s="42" t="s">
        <v>595</v>
      </c>
      <c r="G217" s="42" t="s">
        <v>595</v>
      </c>
      <c r="H217" s="42" t="s">
        <v>595</v>
      </c>
    </row>
    <row r="218" spans="1:8">
      <c r="A218" t="s">
        <v>233</v>
      </c>
      <c r="B218" s="4" t="s">
        <v>60</v>
      </c>
      <c r="C218" s="4" t="s">
        <v>436</v>
      </c>
      <c r="D218" s="42" t="s">
        <v>595</v>
      </c>
      <c r="E218" s="42" t="s">
        <v>595</v>
      </c>
      <c r="F218" s="42" t="s">
        <v>595</v>
      </c>
      <c r="G218" s="42" t="s">
        <v>595</v>
      </c>
      <c r="H218" s="42" t="s">
        <v>595</v>
      </c>
    </row>
    <row r="219" spans="1:8">
      <c r="A219" t="s">
        <v>235</v>
      </c>
      <c r="B219" s="4" t="s">
        <v>60</v>
      </c>
      <c r="C219" s="4" t="s">
        <v>437</v>
      </c>
      <c r="D219" s="42" t="s">
        <v>595</v>
      </c>
      <c r="E219" s="42" t="s">
        <v>595</v>
      </c>
      <c r="F219" s="42" t="s">
        <v>595</v>
      </c>
      <c r="G219" s="42" t="s">
        <v>595</v>
      </c>
      <c r="H219" s="42" t="s">
        <v>595</v>
      </c>
    </row>
    <row r="220" spans="1:8">
      <c r="A220" t="s">
        <v>159</v>
      </c>
      <c r="B220" s="4" t="s">
        <v>60</v>
      </c>
      <c r="C220" s="4" t="s">
        <v>438</v>
      </c>
      <c r="D220" s="42" t="s">
        <v>595</v>
      </c>
      <c r="E220" s="42" t="s">
        <v>595</v>
      </c>
      <c r="F220" s="42" t="s">
        <v>595</v>
      </c>
      <c r="G220" s="42" t="s">
        <v>595</v>
      </c>
      <c r="H220" s="42">
        <v>0</v>
      </c>
    </row>
    <row r="221" spans="1:8">
      <c r="A221" t="s">
        <v>238</v>
      </c>
      <c r="B221" s="4" t="s">
        <v>60</v>
      </c>
      <c r="C221" s="4" t="s">
        <v>439</v>
      </c>
      <c r="D221" s="42" t="s">
        <v>595</v>
      </c>
      <c r="E221" s="42" t="s">
        <v>595</v>
      </c>
      <c r="F221" s="42" t="s">
        <v>595</v>
      </c>
      <c r="G221" s="42" t="s">
        <v>595</v>
      </c>
      <c r="H221" s="42">
        <v>22</v>
      </c>
    </row>
    <row r="222" spans="1:8">
      <c r="A222" t="s">
        <v>240</v>
      </c>
      <c r="B222" s="4" t="s">
        <v>60</v>
      </c>
      <c r="C222" s="4" t="s">
        <v>440</v>
      </c>
      <c r="D222" s="42" t="s">
        <v>595</v>
      </c>
      <c r="E222" s="42" t="s">
        <v>595</v>
      </c>
      <c r="F222" s="42" t="s">
        <v>595</v>
      </c>
      <c r="G222" s="42" t="s">
        <v>595</v>
      </c>
      <c r="H222" s="42">
        <v>0</v>
      </c>
    </row>
    <row r="223" spans="1:8">
      <c r="A223" t="s">
        <v>173</v>
      </c>
      <c r="B223" s="4" t="s">
        <v>60</v>
      </c>
      <c r="C223" s="4" t="s">
        <v>441</v>
      </c>
      <c r="D223" s="42" t="s">
        <v>595</v>
      </c>
      <c r="E223" s="42" t="s">
        <v>595</v>
      </c>
      <c r="F223" s="42" t="s">
        <v>595</v>
      </c>
      <c r="G223" s="42" t="s">
        <v>595</v>
      </c>
      <c r="H223" s="42" t="s">
        <v>595</v>
      </c>
    </row>
    <row r="224" spans="1:8">
      <c r="A224" t="s">
        <v>176</v>
      </c>
      <c r="B224" s="43" t="s">
        <v>60</v>
      </c>
      <c r="C224" s="4" t="s">
        <v>442</v>
      </c>
      <c r="D224" s="42" t="s">
        <v>595</v>
      </c>
      <c r="E224" s="42" t="s">
        <v>595</v>
      </c>
      <c r="F224" s="42" t="s">
        <v>595</v>
      </c>
      <c r="G224" s="42" t="s">
        <v>595</v>
      </c>
      <c r="H224" s="42" t="s">
        <v>595</v>
      </c>
    </row>
    <row r="225" spans="1:8">
      <c r="A225" t="s">
        <v>178</v>
      </c>
      <c r="B225" s="4" t="s">
        <v>60</v>
      </c>
      <c r="C225" s="4" t="s">
        <v>443</v>
      </c>
      <c r="D225" s="42" t="s">
        <v>595</v>
      </c>
      <c r="E225" s="42" t="s">
        <v>595</v>
      </c>
      <c r="F225" s="42" t="s">
        <v>595</v>
      </c>
      <c r="G225" s="42" t="s">
        <v>595</v>
      </c>
      <c r="H225" s="42" t="s">
        <v>595</v>
      </c>
    </row>
    <row r="226" spans="1:8">
      <c r="A226" t="s">
        <v>180</v>
      </c>
      <c r="B226" s="4" t="s">
        <v>60</v>
      </c>
      <c r="C226" s="4" t="s">
        <v>444</v>
      </c>
      <c r="D226" s="42" t="s">
        <v>595</v>
      </c>
      <c r="E226" s="42" t="s">
        <v>595</v>
      </c>
      <c r="F226" s="42" t="s">
        <v>595</v>
      </c>
      <c r="G226" s="42" t="s">
        <v>595</v>
      </c>
      <c r="H226" s="42" t="s">
        <v>595</v>
      </c>
    </row>
    <row r="227" spans="1:8">
      <c r="A227" t="s">
        <v>182</v>
      </c>
      <c r="B227" s="4" t="s">
        <v>60</v>
      </c>
      <c r="C227" s="4" t="s">
        <v>445</v>
      </c>
      <c r="D227" s="42" t="s">
        <v>595</v>
      </c>
      <c r="E227" s="42" t="s">
        <v>595</v>
      </c>
      <c r="F227" s="42" t="s">
        <v>595</v>
      </c>
      <c r="G227" s="42" t="s">
        <v>595</v>
      </c>
      <c r="H227" s="42" t="s">
        <v>595</v>
      </c>
    </row>
    <row r="228" spans="1:8">
      <c r="A228" t="s">
        <v>184</v>
      </c>
      <c r="B228" s="4" t="s">
        <v>60</v>
      </c>
      <c r="C228" s="4" t="s">
        <v>446</v>
      </c>
      <c r="D228" s="42" t="s">
        <v>595</v>
      </c>
      <c r="E228" s="42" t="s">
        <v>595</v>
      </c>
      <c r="F228" s="42" t="s">
        <v>595</v>
      </c>
      <c r="G228" s="42" t="s">
        <v>595</v>
      </c>
      <c r="H228" s="42" t="s">
        <v>595</v>
      </c>
    </row>
    <row r="229" spans="1:8">
      <c r="A229" t="s">
        <v>248</v>
      </c>
      <c r="B229" s="4" t="s">
        <v>60</v>
      </c>
      <c r="C229" s="4" t="s">
        <v>447</v>
      </c>
      <c r="D229" s="42" t="s">
        <v>595</v>
      </c>
      <c r="E229" s="42">
        <v>0</v>
      </c>
      <c r="F229" s="42">
        <v>0</v>
      </c>
      <c r="G229" s="42">
        <v>2</v>
      </c>
      <c r="H229" s="42">
        <v>0</v>
      </c>
    </row>
    <row r="230" spans="1:8">
      <c r="A230" t="s">
        <v>63</v>
      </c>
      <c r="B230" s="4" t="s">
        <v>61</v>
      </c>
      <c r="C230" s="4" t="s">
        <v>207</v>
      </c>
      <c r="D230" s="42">
        <v>6</v>
      </c>
      <c r="E230" s="42">
        <v>7</v>
      </c>
      <c r="F230" s="42">
        <v>7</v>
      </c>
      <c r="G230" s="42">
        <v>8</v>
      </c>
      <c r="H230" s="42">
        <v>8</v>
      </c>
    </row>
    <row r="231" spans="1:8">
      <c r="A231" t="s">
        <v>114</v>
      </c>
      <c r="B231" s="4" t="s">
        <v>61</v>
      </c>
      <c r="C231" s="4" t="s">
        <v>448</v>
      </c>
      <c r="D231" s="42">
        <v>5</v>
      </c>
      <c r="E231" s="42">
        <v>6</v>
      </c>
      <c r="F231" s="42">
        <v>5</v>
      </c>
      <c r="G231" s="42">
        <v>7</v>
      </c>
      <c r="H231" s="42">
        <v>7</v>
      </c>
    </row>
    <row r="232" spans="1:8">
      <c r="A232" t="s">
        <v>123</v>
      </c>
      <c r="B232" s="43" t="s">
        <v>61</v>
      </c>
      <c r="C232" s="4" t="s">
        <v>449</v>
      </c>
      <c r="D232" s="42">
        <v>19</v>
      </c>
      <c r="E232" s="42">
        <v>19</v>
      </c>
      <c r="F232" s="42">
        <v>19</v>
      </c>
      <c r="G232" s="42">
        <v>20</v>
      </c>
      <c r="H232" s="42">
        <v>23</v>
      </c>
    </row>
    <row r="233" spans="1:8">
      <c r="A233" t="s">
        <v>128</v>
      </c>
      <c r="B233" s="4" t="s">
        <v>61</v>
      </c>
      <c r="C233" s="4" t="s">
        <v>450</v>
      </c>
      <c r="D233" s="42">
        <v>13</v>
      </c>
      <c r="E233" s="42">
        <v>15</v>
      </c>
      <c r="F233" s="42">
        <v>16</v>
      </c>
      <c r="G233" s="42">
        <v>16</v>
      </c>
      <c r="H233" s="42">
        <v>22</v>
      </c>
    </row>
    <row r="234" spans="1:8">
      <c r="A234" t="s">
        <v>228</v>
      </c>
      <c r="B234" s="4" t="s">
        <v>61</v>
      </c>
      <c r="C234" s="4" t="s">
        <v>451</v>
      </c>
      <c r="D234" s="42">
        <v>10</v>
      </c>
      <c r="E234" s="42">
        <v>13</v>
      </c>
      <c r="F234" s="42">
        <v>15</v>
      </c>
      <c r="G234" s="42">
        <v>13</v>
      </c>
      <c r="H234" s="42">
        <v>15</v>
      </c>
    </row>
    <row r="235" spans="1:8">
      <c r="A235" t="s">
        <v>230</v>
      </c>
      <c r="B235" s="44" t="s">
        <v>61</v>
      </c>
      <c r="C235" s="4" t="s">
        <v>452</v>
      </c>
      <c r="D235" s="42">
        <v>20</v>
      </c>
      <c r="E235" s="42">
        <v>21</v>
      </c>
      <c r="F235" s="42">
        <v>19</v>
      </c>
      <c r="G235" s="42">
        <v>21</v>
      </c>
      <c r="H235" s="42">
        <v>27</v>
      </c>
    </row>
    <row r="236" spans="1:8">
      <c r="A236" t="s">
        <v>146</v>
      </c>
      <c r="B236" s="4" t="s">
        <v>61</v>
      </c>
      <c r="C236" s="4" t="s">
        <v>453</v>
      </c>
      <c r="D236" s="42">
        <v>10</v>
      </c>
      <c r="E236" s="42">
        <v>21</v>
      </c>
      <c r="F236" s="42">
        <v>21</v>
      </c>
      <c r="G236" s="42" t="s">
        <v>595</v>
      </c>
      <c r="H236" s="42">
        <v>14</v>
      </c>
    </row>
    <row r="237" spans="1:8">
      <c r="A237" t="s">
        <v>233</v>
      </c>
      <c r="B237" s="4" t="s">
        <v>61</v>
      </c>
      <c r="C237" s="4" t="s">
        <v>454</v>
      </c>
      <c r="D237" s="42">
        <v>11</v>
      </c>
      <c r="E237" s="42">
        <v>17</v>
      </c>
      <c r="F237" s="42" t="s">
        <v>595</v>
      </c>
      <c r="G237" s="42" t="s">
        <v>595</v>
      </c>
      <c r="H237" s="42" t="s">
        <v>595</v>
      </c>
    </row>
    <row r="238" spans="1:8">
      <c r="A238" t="s">
        <v>235</v>
      </c>
      <c r="B238" s="4" t="s">
        <v>61</v>
      </c>
      <c r="C238" s="4" t="s">
        <v>455</v>
      </c>
      <c r="D238" s="42">
        <v>5</v>
      </c>
      <c r="E238" s="42" t="s">
        <v>595</v>
      </c>
      <c r="F238" s="42" t="s">
        <v>595</v>
      </c>
      <c r="G238" s="42" t="s">
        <v>595</v>
      </c>
      <c r="H238" s="42" t="s">
        <v>595</v>
      </c>
    </row>
    <row r="239" spans="1:8">
      <c r="A239" t="s">
        <v>159</v>
      </c>
      <c r="B239" s="4" t="s">
        <v>61</v>
      </c>
      <c r="C239" s="4" t="s">
        <v>456</v>
      </c>
      <c r="D239" s="42">
        <v>2</v>
      </c>
      <c r="E239" s="42">
        <v>6</v>
      </c>
      <c r="F239" s="42">
        <v>3</v>
      </c>
      <c r="G239" s="42">
        <v>6</v>
      </c>
      <c r="H239" s="42">
        <v>8</v>
      </c>
    </row>
    <row r="240" spans="1:8">
      <c r="A240" t="s">
        <v>238</v>
      </c>
      <c r="B240" s="4" t="s">
        <v>61</v>
      </c>
      <c r="C240" s="4" t="s">
        <v>457</v>
      </c>
      <c r="D240" s="42">
        <v>2</v>
      </c>
      <c r="E240" s="42">
        <v>5</v>
      </c>
      <c r="F240" s="42">
        <v>3</v>
      </c>
      <c r="G240" s="42">
        <v>1</v>
      </c>
      <c r="H240" s="42">
        <v>9</v>
      </c>
    </row>
    <row r="241" spans="1:8">
      <c r="A241" t="s">
        <v>240</v>
      </c>
      <c r="B241" s="4" t="s">
        <v>61</v>
      </c>
      <c r="C241" s="4" t="s">
        <v>458</v>
      </c>
      <c r="D241" s="42">
        <v>8</v>
      </c>
      <c r="E241" s="42">
        <v>7</v>
      </c>
      <c r="F241" s="42">
        <v>3</v>
      </c>
      <c r="G241" s="42">
        <v>12</v>
      </c>
      <c r="H241" s="42">
        <v>6</v>
      </c>
    </row>
    <row r="242" spans="1:8">
      <c r="A242" t="s">
        <v>173</v>
      </c>
      <c r="B242" s="43" t="s">
        <v>61</v>
      </c>
      <c r="C242" s="4" t="s">
        <v>459</v>
      </c>
      <c r="D242" s="42">
        <v>9</v>
      </c>
      <c r="E242" s="42">
        <v>13</v>
      </c>
      <c r="F242" s="42">
        <v>11</v>
      </c>
      <c r="G242" s="42">
        <v>13</v>
      </c>
      <c r="H242" s="42">
        <v>15</v>
      </c>
    </row>
    <row r="243" spans="1:8">
      <c r="A243" t="s">
        <v>176</v>
      </c>
      <c r="B243" s="4" t="s">
        <v>61</v>
      </c>
      <c r="C243" s="4" t="s">
        <v>460</v>
      </c>
      <c r="D243" s="42">
        <v>3</v>
      </c>
      <c r="E243" s="42">
        <v>7</v>
      </c>
      <c r="F243" s="42">
        <v>4</v>
      </c>
      <c r="G243" s="42">
        <v>6</v>
      </c>
      <c r="H243" s="42">
        <v>6</v>
      </c>
    </row>
    <row r="244" spans="1:8">
      <c r="A244" t="s">
        <v>178</v>
      </c>
      <c r="B244" s="4" t="s">
        <v>61</v>
      </c>
      <c r="C244" s="4" t="s">
        <v>461</v>
      </c>
      <c r="D244" s="42">
        <v>7</v>
      </c>
      <c r="E244" s="42">
        <v>7</v>
      </c>
      <c r="F244" s="42">
        <v>6</v>
      </c>
      <c r="G244" s="42">
        <v>8</v>
      </c>
      <c r="H244" s="42">
        <v>7</v>
      </c>
    </row>
    <row r="245" spans="1:8">
      <c r="A245" t="s">
        <v>180</v>
      </c>
      <c r="B245" s="4" t="s">
        <v>61</v>
      </c>
      <c r="C245" s="4" t="s">
        <v>462</v>
      </c>
      <c r="D245" s="42">
        <v>1</v>
      </c>
      <c r="E245" s="42">
        <v>3</v>
      </c>
      <c r="F245" s="42">
        <v>11</v>
      </c>
      <c r="G245" s="42">
        <v>7</v>
      </c>
      <c r="H245" s="42">
        <v>4</v>
      </c>
    </row>
    <row r="246" spans="1:8">
      <c r="A246" t="s">
        <v>182</v>
      </c>
      <c r="B246" s="4" t="s">
        <v>61</v>
      </c>
      <c r="C246" s="4" t="s">
        <v>463</v>
      </c>
      <c r="D246" s="42">
        <v>14</v>
      </c>
      <c r="E246" s="42" t="s">
        <v>595</v>
      </c>
      <c r="F246" s="42">
        <v>9</v>
      </c>
      <c r="G246" s="42">
        <v>12</v>
      </c>
      <c r="H246" s="42">
        <v>8</v>
      </c>
    </row>
    <row r="247" spans="1:8">
      <c r="A247" t="s">
        <v>184</v>
      </c>
      <c r="B247" s="4" t="s">
        <v>61</v>
      </c>
      <c r="C247" s="4" t="s">
        <v>464</v>
      </c>
      <c r="D247" s="42">
        <v>3</v>
      </c>
      <c r="E247" s="42">
        <v>2</v>
      </c>
      <c r="F247" s="42">
        <v>2</v>
      </c>
      <c r="G247" s="42">
        <v>4</v>
      </c>
      <c r="H247" s="42">
        <v>1</v>
      </c>
    </row>
    <row r="248" spans="1:8">
      <c r="A248" t="s">
        <v>248</v>
      </c>
      <c r="B248" s="4" t="s">
        <v>61</v>
      </c>
      <c r="C248" s="4" t="s">
        <v>465</v>
      </c>
      <c r="D248" s="42">
        <v>2</v>
      </c>
      <c r="E248" s="42">
        <v>3</v>
      </c>
      <c r="F248" s="42">
        <v>2</v>
      </c>
      <c r="G248" s="42">
        <v>4</v>
      </c>
      <c r="H248" s="42">
        <v>2</v>
      </c>
    </row>
    <row r="249" spans="1:8">
      <c r="A249" t="s">
        <v>63</v>
      </c>
      <c r="B249" s="4" t="s">
        <v>62</v>
      </c>
      <c r="C249" s="4" t="s">
        <v>208</v>
      </c>
      <c r="D249" s="42">
        <v>4</v>
      </c>
      <c r="E249" s="42">
        <v>3</v>
      </c>
      <c r="F249" s="42">
        <v>0</v>
      </c>
      <c r="G249" s="42">
        <v>2</v>
      </c>
      <c r="H249" s="42">
        <v>0</v>
      </c>
    </row>
    <row r="250" spans="1:8">
      <c r="A250" t="s">
        <v>114</v>
      </c>
      <c r="B250" s="43" t="s">
        <v>62</v>
      </c>
      <c r="C250" s="4" t="s">
        <v>466</v>
      </c>
      <c r="D250" s="42">
        <v>4</v>
      </c>
      <c r="E250" s="42">
        <v>2</v>
      </c>
      <c r="F250" s="42">
        <v>0</v>
      </c>
      <c r="G250" s="42">
        <v>2</v>
      </c>
      <c r="H250" s="42">
        <v>0</v>
      </c>
    </row>
    <row r="251" spans="1:8">
      <c r="A251" t="s">
        <v>123</v>
      </c>
      <c r="B251" s="4" t="s">
        <v>62</v>
      </c>
      <c r="C251" s="4" t="s">
        <v>467</v>
      </c>
      <c r="D251" s="42" t="s">
        <v>595</v>
      </c>
      <c r="E251" s="42" t="s">
        <v>595</v>
      </c>
      <c r="F251" s="42" t="s">
        <v>595</v>
      </c>
      <c r="G251" s="42" t="s">
        <v>595</v>
      </c>
      <c r="H251" s="42" t="s">
        <v>595</v>
      </c>
    </row>
    <row r="252" spans="1:8">
      <c r="A252" t="s">
        <v>128</v>
      </c>
      <c r="B252" s="4" t="s">
        <v>62</v>
      </c>
      <c r="C252" s="4" t="s">
        <v>468</v>
      </c>
      <c r="D252" s="42" t="s">
        <v>595</v>
      </c>
      <c r="E252" s="42" t="s">
        <v>595</v>
      </c>
      <c r="F252" s="42" t="s">
        <v>595</v>
      </c>
      <c r="G252" s="42" t="s">
        <v>595</v>
      </c>
      <c r="H252" s="42" t="s">
        <v>595</v>
      </c>
    </row>
    <row r="253" spans="1:8">
      <c r="A253" t="s">
        <v>228</v>
      </c>
      <c r="B253" s="44" t="s">
        <v>62</v>
      </c>
      <c r="C253" s="4" t="s">
        <v>469</v>
      </c>
      <c r="D253" s="42" t="s">
        <v>595</v>
      </c>
      <c r="E253" s="42" t="s">
        <v>595</v>
      </c>
      <c r="F253" s="42" t="s">
        <v>595</v>
      </c>
      <c r="G253" s="42" t="s">
        <v>595</v>
      </c>
      <c r="H253" s="42" t="s">
        <v>595</v>
      </c>
    </row>
    <row r="254" spans="1:8">
      <c r="A254" t="s">
        <v>230</v>
      </c>
      <c r="B254" s="4" t="s">
        <v>62</v>
      </c>
      <c r="C254" s="4" t="s">
        <v>470</v>
      </c>
      <c r="D254" s="42" t="s">
        <v>595</v>
      </c>
      <c r="E254" s="42" t="s">
        <v>595</v>
      </c>
      <c r="F254" s="42" t="s">
        <v>595</v>
      </c>
      <c r="G254" s="42" t="s">
        <v>595</v>
      </c>
      <c r="H254" s="42" t="s">
        <v>595</v>
      </c>
    </row>
    <row r="255" spans="1:8">
      <c r="A255" t="s">
        <v>146</v>
      </c>
      <c r="B255" s="4" t="s">
        <v>62</v>
      </c>
      <c r="C255" s="4" t="s">
        <v>471</v>
      </c>
      <c r="D255" s="42" t="s">
        <v>595</v>
      </c>
      <c r="E255" s="42" t="s">
        <v>595</v>
      </c>
      <c r="F255" s="42" t="s">
        <v>595</v>
      </c>
      <c r="G255" s="42" t="s">
        <v>595</v>
      </c>
      <c r="H255" s="42" t="s">
        <v>595</v>
      </c>
    </row>
    <row r="256" spans="1:8">
      <c r="A256" t="s">
        <v>233</v>
      </c>
      <c r="B256" s="4" t="s">
        <v>62</v>
      </c>
      <c r="C256" s="4" t="s">
        <v>472</v>
      </c>
      <c r="D256" s="42" t="s">
        <v>595</v>
      </c>
      <c r="E256" s="42" t="s">
        <v>595</v>
      </c>
      <c r="F256" s="42" t="s">
        <v>595</v>
      </c>
      <c r="G256" s="42" t="s">
        <v>595</v>
      </c>
      <c r="H256" s="42" t="s">
        <v>595</v>
      </c>
    </row>
    <row r="257" spans="1:8">
      <c r="A257" t="s">
        <v>235</v>
      </c>
      <c r="B257" s="4" t="s">
        <v>62</v>
      </c>
      <c r="C257" s="4" t="s">
        <v>473</v>
      </c>
      <c r="D257" s="42" t="s">
        <v>595</v>
      </c>
      <c r="E257" s="42" t="s">
        <v>595</v>
      </c>
      <c r="F257" s="42" t="s">
        <v>595</v>
      </c>
      <c r="G257" s="42" t="s">
        <v>595</v>
      </c>
      <c r="H257" s="42" t="s">
        <v>595</v>
      </c>
    </row>
    <row r="258" spans="1:8">
      <c r="A258" t="s">
        <v>159</v>
      </c>
      <c r="B258" s="4" t="s">
        <v>62</v>
      </c>
      <c r="C258" s="4" t="s">
        <v>474</v>
      </c>
      <c r="D258" s="42" t="s">
        <v>595</v>
      </c>
      <c r="E258" s="42" t="s">
        <v>595</v>
      </c>
      <c r="F258" s="42">
        <v>0</v>
      </c>
      <c r="G258" s="42" t="s">
        <v>595</v>
      </c>
      <c r="H258" s="42" t="s">
        <v>595</v>
      </c>
    </row>
    <row r="259" spans="1:8">
      <c r="A259" t="s">
        <v>238</v>
      </c>
      <c r="B259" s="4" t="s">
        <v>62</v>
      </c>
      <c r="C259" s="4" t="s">
        <v>475</v>
      </c>
      <c r="D259" s="42" t="s">
        <v>595</v>
      </c>
      <c r="E259" s="42" t="s">
        <v>595</v>
      </c>
      <c r="F259" s="42">
        <v>0</v>
      </c>
      <c r="G259" s="42" t="s">
        <v>595</v>
      </c>
      <c r="H259" s="42" t="s">
        <v>595</v>
      </c>
    </row>
    <row r="260" spans="1:8">
      <c r="A260" t="s">
        <v>240</v>
      </c>
      <c r="B260" s="43" t="s">
        <v>62</v>
      </c>
      <c r="C260" s="4" t="s">
        <v>476</v>
      </c>
      <c r="D260" s="42" t="s">
        <v>595</v>
      </c>
      <c r="E260" s="42" t="s">
        <v>595</v>
      </c>
      <c r="F260" s="42" t="s">
        <v>595</v>
      </c>
      <c r="G260" s="42" t="s">
        <v>595</v>
      </c>
      <c r="H260" s="42" t="s">
        <v>595</v>
      </c>
    </row>
    <row r="261" spans="1:8">
      <c r="A261" t="s">
        <v>173</v>
      </c>
      <c r="B261" s="4" t="s">
        <v>62</v>
      </c>
      <c r="C261" s="4" t="s">
        <v>477</v>
      </c>
      <c r="D261" s="42" t="s">
        <v>595</v>
      </c>
      <c r="E261" s="42" t="s">
        <v>595</v>
      </c>
      <c r="F261" s="42" t="s">
        <v>595</v>
      </c>
      <c r="G261" s="42" t="s">
        <v>595</v>
      </c>
      <c r="H261" s="42" t="s">
        <v>595</v>
      </c>
    </row>
    <row r="262" spans="1:8">
      <c r="A262" t="s">
        <v>176</v>
      </c>
      <c r="B262" s="4" t="s">
        <v>62</v>
      </c>
      <c r="C262" s="4" t="s">
        <v>478</v>
      </c>
      <c r="D262" s="42">
        <v>3</v>
      </c>
      <c r="E262" s="42" t="s">
        <v>595</v>
      </c>
      <c r="F262" s="42" t="s">
        <v>595</v>
      </c>
      <c r="G262" s="42">
        <v>8</v>
      </c>
      <c r="H262" s="42" t="s">
        <v>595</v>
      </c>
    </row>
    <row r="263" spans="1:8">
      <c r="A263" t="s">
        <v>178</v>
      </c>
      <c r="B263" s="4" t="s">
        <v>62</v>
      </c>
      <c r="C263" s="4" t="s">
        <v>479</v>
      </c>
      <c r="D263" s="42" t="s">
        <v>595</v>
      </c>
      <c r="E263" s="42" t="s">
        <v>595</v>
      </c>
      <c r="F263" s="42" t="s">
        <v>595</v>
      </c>
      <c r="G263" s="42" t="s">
        <v>595</v>
      </c>
      <c r="H263" s="42" t="s">
        <v>595</v>
      </c>
    </row>
    <row r="264" spans="1:8">
      <c r="A264" t="s">
        <v>180</v>
      </c>
      <c r="B264" s="4" t="s">
        <v>62</v>
      </c>
      <c r="C264" s="4" t="s">
        <v>480</v>
      </c>
      <c r="D264" s="42" t="s">
        <v>595</v>
      </c>
      <c r="E264" s="42" t="s">
        <v>595</v>
      </c>
      <c r="F264" s="42" t="s">
        <v>595</v>
      </c>
      <c r="G264" s="42" t="s">
        <v>595</v>
      </c>
      <c r="H264" s="42" t="s">
        <v>595</v>
      </c>
    </row>
    <row r="265" spans="1:8">
      <c r="A265" t="s">
        <v>182</v>
      </c>
      <c r="B265" s="4" t="s">
        <v>62</v>
      </c>
      <c r="C265" s="4" t="s">
        <v>481</v>
      </c>
      <c r="D265" s="42" t="s">
        <v>595</v>
      </c>
      <c r="E265" s="42" t="s">
        <v>595</v>
      </c>
      <c r="F265" s="42" t="s">
        <v>595</v>
      </c>
      <c r="G265" s="42" t="s">
        <v>595</v>
      </c>
      <c r="H265" s="42" t="s">
        <v>595</v>
      </c>
    </row>
    <row r="266" spans="1:8">
      <c r="A266" t="s">
        <v>184</v>
      </c>
      <c r="B266" s="4" t="s">
        <v>62</v>
      </c>
      <c r="C266" s="4" t="s">
        <v>482</v>
      </c>
      <c r="D266" s="42" t="s">
        <v>595</v>
      </c>
      <c r="E266" s="42" t="s">
        <v>595</v>
      </c>
      <c r="F266" s="42">
        <v>0</v>
      </c>
      <c r="G266" s="42" t="s">
        <v>595</v>
      </c>
      <c r="H266" s="42" t="s">
        <v>595</v>
      </c>
    </row>
    <row r="267" spans="1:8">
      <c r="A267" t="s">
        <v>248</v>
      </c>
      <c r="B267" s="4" t="s">
        <v>62</v>
      </c>
      <c r="C267" s="4" t="s">
        <v>483</v>
      </c>
      <c r="D267" s="42">
        <v>7</v>
      </c>
      <c r="E267" s="42">
        <v>3</v>
      </c>
      <c r="F267" s="42">
        <v>0</v>
      </c>
      <c r="G267" s="42" t="s">
        <v>595</v>
      </c>
      <c r="H267" s="42">
        <v>0</v>
      </c>
    </row>
    <row r="268" spans="1:8">
      <c r="A268" t="s">
        <v>63</v>
      </c>
      <c r="B268" s="47" t="s">
        <v>484</v>
      </c>
      <c r="C268" s="4" t="s">
        <v>202</v>
      </c>
      <c r="D268" s="42">
        <v>6</v>
      </c>
      <c r="E268" s="42">
        <v>6</v>
      </c>
      <c r="F268" s="42">
        <v>6</v>
      </c>
      <c r="G268" s="42">
        <v>6</v>
      </c>
      <c r="H268" s="42">
        <v>6</v>
      </c>
    </row>
    <row r="269" spans="1:8">
      <c r="A269" t="s">
        <v>114</v>
      </c>
      <c r="B269" s="48" t="s">
        <v>484</v>
      </c>
      <c r="C269" s="4" t="s">
        <v>485</v>
      </c>
      <c r="D269" s="42">
        <v>5</v>
      </c>
      <c r="E269" s="42">
        <v>5</v>
      </c>
      <c r="F269" s="42">
        <v>4</v>
      </c>
      <c r="G269" s="42">
        <v>5</v>
      </c>
      <c r="H269" s="42">
        <v>4</v>
      </c>
    </row>
    <row r="270" spans="1:8">
      <c r="A270" t="s">
        <v>123</v>
      </c>
      <c r="B270" s="48" t="s">
        <v>484</v>
      </c>
      <c r="C270" s="4" t="s">
        <v>486</v>
      </c>
      <c r="D270" s="42">
        <v>17</v>
      </c>
      <c r="E270" s="42">
        <v>13</v>
      </c>
      <c r="F270" s="42">
        <v>14</v>
      </c>
      <c r="G270" s="42">
        <v>18</v>
      </c>
      <c r="H270" s="42">
        <v>18</v>
      </c>
    </row>
    <row r="271" spans="1:8">
      <c r="A271" t="s">
        <v>128</v>
      </c>
      <c r="B271" s="49" t="s">
        <v>484</v>
      </c>
      <c r="C271" s="4" t="s">
        <v>487</v>
      </c>
      <c r="D271" s="42">
        <v>14</v>
      </c>
      <c r="E271" s="42">
        <v>13</v>
      </c>
      <c r="F271" s="42">
        <v>13</v>
      </c>
      <c r="G271" s="42">
        <v>17</v>
      </c>
      <c r="H271" s="42">
        <v>15</v>
      </c>
    </row>
    <row r="272" spans="1:8">
      <c r="A272" t="s">
        <v>228</v>
      </c>
      <c r="B272" s="48" t="s">
        <v>484</v>
      </c>
      <c r="C272" s="4" t="s">
        <v>488</v>
      </c>
      <c r="D272" s="42">
        <v>11</v>
      </c>
      <c r="E272" s="42">
        <v>12</v>
      </c>
      <c r="F272" s="42">
        <v>12</v>
      </c>
      <c r="G272" s="42">
        <v>14</v>
      </c>
      <c r="H272" s="42">
        <v>12</v>
      </c>
    </row>
    <row r="273" spans="1:8">
      <c r="A273" t="s">
        <v>230</v>
      </c>
      <c r="B273" s="48" t="s">
        <v>484</v>
      </c>
      <c r="C273" s="4" t="s">
        <v>489</v>
      </c>
      <c r="D273" s="42">
        <v>19</v>
      </c>
      <c r="E273" s="42">
        <v>15</v>
      </c>
      <c r="F273" s="42">
        <v>15</v>
      </c>
      <c r="G273" s="42">
        <v>19</v>
      </c>
      <c r="H273" s="42">
        <v>19</v>
      </c>
    </row>
    <row r="274" spans="1:8">
      <c r="A274" t="s">
        <v>146</v>
      </c>
      <c r="B274" s="48" t="s">
        <v>484</v>
      </c>
      <c r="C274" s="4" t="s">
        <v>490</v>
      </c>
      <c r="D274" s="42">
        <v>11</v>
      </c>
      <c r="E274" s="42">
        <v>2</v>
      </c>
      <c r="F274" s="42">
        <v>21</v>
      </c>
      <c r="G274" s="42">
        <v>0</v>
      </c>
      <c r="H274" s="42">
        <v>5</v>
      </c>
    </row>
    <row r="275" spans="1:8">
      <c r="A275" t="s">
        <v>233</v>
      </c>
      <c r="B275" s="48" t="s">
        <v>484</v>
      </c>
      <c r="C275" s="4" t="s">
        <v>491</v>
      </c>
      <c r="D275" s="42">
        <v>15</v>
      </c>
      <c r="E275" s="42">
        <v>17</v>
      </c>
      <c r="F275" s="42">
        <v>12</v>
      </c>
      <c r="G275" s="42">
        <v>9</v>
      </c>
      <c r="H275" s="42">
        <v>7</v>
      </c>
    </row>
    <row r="276" spans="1:8">
      <c r="A276" t="s">
        <v>235</v>
      </c>
      <c r="B276" s="48" t="s">
        <v>484</v>
      </c>
      <c r="C276" s="4" t="s">
        <v>492</v>
      </c>
      <c r="D276" s="42">
        <v>0</v>
      </c>
      <c r="E276" s="42">
        <v>0</v>
      </c>
      <c r="F276" s="42">
        <v>21</v>
      </c>
      <c r="G276" s="42">
        <v>0</v>
      </c>
      <c r="H276" s="42">
        <v>0</v>
      </c>
    </row>
    <row r="277" spans="1:8">
      <c r="A277" t="s">
        <v>159</v>
      </c>
      <c r="B277" s="48" t="s">
        <v>484</v>
      </c>
      <c r="C277" s="4" t="s">
        <v>493</v>
      </c>
      <c r="D277" s="42">
        <v>6</v>
      </c>
      <c r="E277" s="42">
        <v>6</v>
      </c>
      <c r="F277" s="42">
        <v>8</v>
      </c>
      <c r="G277" s="42">
        <v>6</v>
      </c>
      <c r="H277" s="42">
        <v>8</v>
      </c>
    </row>
    <row r="278" spans="1:8">
      <c r="A278" t="s">
        <v>238</v>
      </c>
      <c r="B278" s="47" t="s">
        <v>484</v>
      </c>
      <c r="C278" s="4" t="s">
        <v>494</v>
      </c>
      <c r="D278" s="42">
        <v>5</v>
      </c>
      <c r="E278" s="42">
        <v>6</v>
      </c>
      <c r="F278" s="42">
        <v>8</v>
      </c>
      <c r="G278" s="42">
        <v>3</v>
      </c>
      <c r="H278" s="42">
        <v>7</v>
      </c>
    </row>
    <row r="279" spans="1:8">
      <c r="A279" t="s">
        <v>240</v>
      </c>
      <c r="B279" s="48" t="s">
        <v>484</v>
      </c>
      <c r="C279" s="4" t="s">
        <v>495</v>
      </c>
      <c r="D279" s="42">
        <v>9</v>
      </c>
      <c r="E279" s="42">
        <v>8</v>
      </c>
      <c r="F279" s="42">
        <v>9</v>
      </c>
      <c r="G279" s="42">
        <v>12</v>
      </c>
      <c r="H279" s="42">
        <v>12</v>
      </c>
    </row>
    <row r="280" spans="1:8">
      <c r="A280" t="s">
        <v>173</v>
      </c>
      <c r="B280" s="48" t="s">
        <v>484</v>
      </c>
      <c r="C280" s="4" t="s">
        <v>496</v>
      </c>
      <c r="D280" s="42">
        <v>9</v>
      </c>
      <c r="E280" s="42">
        <v>13</v>
      </c>
      <c r="F280" s="42">
        <v>11</v>
      </c>
      <c r="G280" s="42">
        <v>11</v>
      </c>
      <c r="H280" s="42">
        <v>15</v>
      </c>
    </row>
    <row r="281" spans="1:8">
      <c r="A281" t="s">
        <v>176</v>
      </c>
      <c r="B281" s="48" t="s">
        <v>484</v>
      </c>
      <c r="C281" s="4" t="s">
        <v>497</v>
      </c>
      <c r="D281" s="42">
        <v>2</v>
      </c>
      <c r="E281" s="42">
        <v>5</v>
      </c>
      <c r="F281" s="42">
        <v>2</v>
      </c>
      <c r="G281" s="42">
        <v>4</v>
      </c>
      <c r="H281" s="42">
        <v>2</v>
      </c>
    </row>
    <row r="282" spans="1:8">
      <c r="A282" t="s">
        <v>178</v>
      </c>
      <c r="B282" s="48" t="s">
        <v>484</v>
      </c>
      <c r="C282" s="4" t="s">
        <v>498</v>
      </c>
      <c r="D282" s="42">
        <v>5</v>
      </c>
      <c r="E282" s="42">
        <v>3</v>
      </c>
      <c r="F282" s="42">
        <v>4</v>
      </c>
      <c r="G282" s="42">
        <v>2</v>
      </c>
      <c r="H282" s="42">
        <v>3</v>
      </c>
    </row>
    <row r="283" spans="1:8">
      <c r="A283" t="s">
        <v>180</v>
      </c>
      <c r="B283" s="48" t="s">
        <v>484</v>
      </c>
      <c r="C283" s="4" t="s">
        <v>499</v>
      </c>
      <c r="D283" s="42">
        <v>0</v>
      </c>
      <c r="E283" s="42">
        <v>0</v>
      </c>
      <c r="F283" s="42">
        <v>0</v>
      </c>
      <c r="G283" s="42">
        <v>0</v>
      </c>
      <c r="H283" s="42">
        <v>0</v>
      </c>
    </row>
    <row r="284" spans="1:8">
      <c r="A284" t="s">
        <v>182</v>
      </c>
      <c r="B284" s="48" t="s">
        <v>484</v>
      </c>
      <c r="C284" s="4" t="s">
        <v>500</v>
      </c>
      <c r="D284" s="42">
        <v>12</v>
      </c>
      <c r="E284" s="42">
        <v>8</v>
      </c>
      <c r="F284" s="42">
        <v>7</v>
      </c>
      <c r="G284" s="42">
        <v>8</v>
      </c>
      <c r="H284" s="42">
        <v>1</v>
      </c>
    </row>
    <row r="285" spans="1:8">
      <c r="A285" t="s">
        <v>184</v>
      </c>
      <c r="B285" s="48" t="s">
        <v>484</v>
      </c>
      <c r="C285" s="4" t="s">
        <v>501</v>
      </c>
      <c r="D285" s="42">
        <v>3</v>
      </c>
      <c r="E285" s="42">
        <v>1</v>
      </c>
      <c r="F285" s="42">
        <v>2</v>
      </c>
      <c r="G285" s="42">
        <v>2</v>
      </c>
      <c r="H285" s="42">
        <v>1</v>
      </c>
    </row>
    <row r="286" spans="1:8">
      <c r="A286" t="s">
        <v>248</v>
      </c>
      <c r="B286" s="47" t="s">
        <v>484</v>
      </c>
      <c r="C286" s="4" t="s">
        <v>502</v>
      </c>
      <c r="D286" s="42">
        <v>2</v>
      </c>
      <c r="E286" s="42">
        <v>2</v>
      </c>
      <c r="F286" s="42">
        <v>2</v>
      </c>
      <c r="G286" s="42">
        <v>2</v>
      </c>
      <c r="H286" s="42">
        <v>2</v>
      </c>
    </row>
    <row r="287" spans="1:8">
      <c r="A287" t="s">
        <v>63</v>
      </c>
      <c r="B287" s="3" t="s">
        <v>503</v>
      </c>
      <c r="C287" s="4" t="s">
        <v>209</v>
      </c>
      <c r="D287" s="42">
        <v>7</v>
      </c>
      <c r="E287" s="42">
        <v>6</v>
      </c>
      <c r="F287" s="42">
        <v>6</v>
      </c>
      <c r="G287" s="42">
        <v>7</v>
      </c>
      <c r="H287" s="42">
        <v>7</v>
      </c>
    </row>
    <row r="288" spans="1:8">
      <c r="A288" t="s">
        <v>114</v>
      </c>
      <c r="B288" s="3" t="s">
        <v>503</v>
      </c>
      <c r="C288" s="4" t="s">
        <v>504</v>
      </c>
      <c r="D288" s="42">
        <v>5</v>
      </c>
      <c r="E288" s="42">
        <v>5</v>
      </c>
      <c r="F288" s="42">
        <v>5</v>
      </c>
      <c r="G288" s="42">
        <v>6</v>
      </c>
      <c r="H288" s="42">
        <v>6</v>
      </c>
    </row>
    <row r="289" spans="1:8">
      <c r="A289" t="s">
        <v>123</v>
      </c>
      <c r="B289" s="50" t="s">
        <v>503</v>
      </c>
      <c r="C289" s="4" t="s">
        <v>505</v>
      </c>
      <c r="D289" s="42">
        <v>13</v>
      </c>
      <c r="E289" s="42">
        <v>11</v>
      </c>
      <c r="F289" s="42">
        <v>8</v>
      </c>
      <c r="G289" s="42">
        <v>14</v>
      </c>
      <c r="H289" s="42">
        <v>16</v>
      </c>
    </row>
    <row r="290" spans="1:8">
      <c r="A290" t="s">
        <v>128</v>
      </c>
      <c r="B290" s="3" t="s">
        <v>503</v>
      </c>
      <c r="C290" s="4" t="s">
        <v>506</v>
      </c>
      <c r="D290" s="42">
        <v>10</v>
      </c>
      <c r="E290" s="42">
        <v>9</v>
      </c>
      <c r="F290" s="42">
        <v>8</v>
      </c>
      <c r="G290" s="42">
        <v>9</v>
      </c>
      <c r="H290" s="42">
        <v>14</v>
      </c>
    </row>
    <row r="291" spans="1:8">
      <c r="A291" t="s">
        <v>228</v>
      </c>
      <c r="B291" s="3" t="s">
        <v>503</v>
      </c>
      <c r="C291" s="4" t="s">
        <v>507</v>
      </c>
      <c r="D291" s="42">
        <v>8</v>
      </c>
      <c r="E291" s="42">
        <v>9</v>
      </c>
      <c r="F291" s="42">
        <v>8</v>
      </c>
      <c r="G291" s="42">
        <v>8</v>
      </c>
      <c r="H291" s="42">
        <v>11</v>
      </c>
    </row>
    <row r="292" spans="1:8">
      <c r="A292" t="s">
        <v>230</v>
      </c>
      <c r="B292" s="3" t="s">
        <v>503</v>
      </c>
      <c r="C292" s="4" t="s">
        <v>508</v>
      </c>
      <c r="D292" s="42">
        <v>14</v>
      </c>
      <c r="E292" s="42">
        <v>10</v>
      </c>
      <c r="F292" s="42">
        <v>8</v>
      </c>
      <c r="G292" s="42">
        <v>14</v>
      </c>
      <c r="H292" s="42">
        <v>17</v>
      </c>
    </row>
    <row r="293" spans="1:8">
      <c r="A293" t="s">
        <v>146</v>
      </c>
      <c r="B293" s="3" t="s">
        <v>503</v>
      </c>
      <c r="C293" s="4" t="s">
        <v>509</v>
      </c>
      <c r="D293" s="42">
        <v>13</v>
      </c>
      <c r="E293" s="42">
        <v>18</v>
      </c>
      <c r="F293" s="42">
        <v>19</v>
      </c>
      <c r="G293" s="42">
        <v>14</v>
      </c>
      <c r="H293" s="42">
        <v>1</v>
      </c>
    </row>
    <row r="294" spans="1:8">
      <c r="A294" t="s">
        <v>233</v>
      </c>
      <c r="B294" s="3" t="s">
        <v>503</v>
      </c>
      <c r="C294" s="4" t="s">
        <v>510</v>
      </c>
      <c r="D294" s="42">
        <v>14</v>
      </c>
      <c r="E294" s="42">
        <v>19</v>
      </c>
      <c r="F294" s="42">
        <v>19</v>
      </c>
      <c r="G294" s="42">
        <v>12</v>
      </c>
      <c r="H294" s="42">
        <v>4</v>
      </c>
    </row>
    <row r="295" spans="1:8">
      <c r="A295" t="s">
        <v>235</v>
      </c>
      <c r="B295" s="3" t="s">
        <v>503</v>
      </c>
      <c r="C295" s="4" t="s">
        <v>511</v>
      </c>
      <c r="D295" s="42">
        <v>1</v>
      </c>
      <c r="E295" s="42">
        <v>0</v>
      </c>
      <c r="F295" s="42">
        <v>19</v>
      </c>
      <c r="G295" s="42">
        <v>26</v>
      </c>
      <c r="H295" s="42">
        <v>0</v>
      </c>
    </row>
    <row r="296" spans="1:8">
      <c r="A296" t="s">
        <v>159</v>
      </c>
      <c r="B296" s="51" t="s">
        <v>503</v>
      </c>
      <c r="C296" s="4" t="s">
        <v>512</v>
      </c>
      <c r="D296" s="42">
        <v>11</v>
      </c>
      <c r="E296" s="42">
        <v>9</v>
      </c>
      <c r="F296" s="42">
        <v>10</v>
      </c>
      <c r="G296" s="42">
        <v>10</v>
      </c>
      <c r="H296" s="42">
        <v>8</v>
      </c>
    </row>
    <row r="297" spans="1:8">
      <c r="A297" t="s">
        <v>238</v>
      </c>
      <c r="B297" s="3" t="s">
        <v>503</v>
      </c>
      <c r="C297" s="4" t="s">
        <v>513</v>
      </c>
      <c r="D297" s="42">
        <v>11</v>
      </c>
      <c r="E297" s="42">
        <v>7</v>
      </c>
      <c r="F297" s="42">
        <v>8</v>
      </c>
      <c r="G297" s="42">
        <v>9</v>
      </c>
      <c r="H297" s="42">
        <v>7</v>
      </c>
    </row>
    <row r="298" spans="1:8">
      <c r="A298" t="s">
        <v>240</v>
      </c>
      <c r="B298" s="3" t="s">
        <v>503</v>
      </c>
      <c r="C298" s="4" t="s">
        <v>514</v>
      </c>
      <c r="D298" s="42">
        <v>12</v>
      </c>
      <c r="E298" s="42">
        <v>13</v>
      </c>
      <c r="F298" s="42">
        <v>13</v>
      </c>
      <c r="G298" s="42">
        <v>14</v>
      </c>
      <c r="H298" s="42">
        <v>13</v>
      </c>
    </row>
    <row r="299" spans="1:8">
      <c r="A299" t="s">
        <v>173</v>
      </c>
      <c r="B299" s="3" t="s">
        <v>503</v>
      </c>
      <c r="C299" s="4" t="s">
        <v>515</v>
      </c>
      <c r="D299" s="42">
        <v>16</v>
      </c>
      <c r="E299" s="42">
        <v>18</v>
      </c>
      <c r="F299" s="42">
        <v>13</v>
      </c>
      <c r="G299" s="42">
        <v>15</v>
      </c>
      <c r="H299" s="42">
        <v>18</v>
      </c>
    </row>
    <row r="300" spans="1:8">
      <c r="A300" t="s">
        <v>176</v>
      </c>
      <c r="B300" s="3" t="s">
        <v>503</v>
      </c>
      <c r="C300" s="4" t="s">
        <v>516</v>
      </c>
      <c r="D300" s="42">
        <v>6</v>
      </c>
      <c r="E300" s="42">
        <v>6</v>
      </c>
      <c r="F300" s="42">
        <v>7</v>
      </c>
      <c r="G300" s="42">
        <v>2</v>
      </c>
      <c r="H300" s="42">
        <v>6</v>
      </c>
    </row>
    <row r="301" spans="1:8">
      <c r="A301" t="s">
        <v>178</v>
      </c>
      <c r="B301" s="3" t="s">
        <v>503</v>
      </c>
      <c r="C301" s="4" t="s">
        <v>517</v>
      </c>
      <c r="D301" s="42">
        <v>2</v>
      </c>
      <c r="E301" s="42">
        <v>5</v>
      </c>
      <c r="F301" s="42">
        <v>2</v>
      </c>
      <c r="G301" s="42">
        <v>5</v>
      </c>
      <c r="H301" s="42">
        <v>4</v>
      </c>
    </row>
    <row r="302" spans="1:8">
      <c r="A302" t="s">
        <v>180</v>
      </c>
      <c r="B302" s="3" t="s">
        <v>503</v>
      </c>
      <c r="C302" s="4" t="s">
        <v>518</v>
      </c>
      <c r="D302" s="42">
        <v>0</v>
      </c>
      <c r="E302" s="42">
        <v>0</v>
      </c>
      <c r="F302" s="42">
        <v>0</v>
      </c>
      <c r="G302" s="42">
        <v>0</v>
      </c>
      <c r="H302" s="42">
        <v>0</v>
      </c>
    </row>
    <row r="303" spans="1:8">
      <c r="A303" t="s">
        <v>182</v>
      </c>
      <c r="B303" s="3" t="s">
        <v>503</v>
      </c>
      <c r="C303" s="4" t="s">
        <v>519</v>
      </c>
      <c r="D303" s="42">
        <v>14</v>
      </c>
      <c r="E303" s="42">
        <v>14</v>
      </c>
      <c r="F303" s="42">
        <v>13</v>
      </c>
      <c r="G303" s="42">
        <v>10</v>
      </c>
      <c r="H303" s="42">
        <v>8</v>
      </c>
    </row>
    <row r="304" spans="1:8">
      <c r="A304" t="s">
        <v>184</v>
      </c>
      <c r="B304" s="51" t="s">
        <v>503</v>
      </c>
      <c r="C304" s="4" t="s">
        <v>520</v>
      </c>
      <c r="D304" s="42">
        <v>4</v>
      </c>
      <c r="E304" s="42">
        <v>4</v>
      </c>
      <c r="F304" s="42">
        <v>4</v>
      </c>
      <c r="G304" s="42">
        <v>3</v>
      </c>
      <c r="H304" s="42">
        <v>4</v>
      </c>
    </row>
    <row r="305" spans="1:8">
      <c r="A305" t="s">
        <v>248</v>
      </c>
      <c r="B305" s="3" t="s">
        <v>503</v>
      </c>
      <c r="C305" s="4" t="s">
        <v>521</v>
      </c>
      <c r="D305" s="42">
        <v>2</v>
      </c>
      <c r="E305" s="42">
        <v>2</v>
      </c>
      <c r="F305" s="42">
        <v>2</v>
      </c>
      <c r="G305" s="42">
        <v>4</v>
      </c>
      <c r="H305" s="42">
        <v>2</v>
      </c>
    </row>
    <row r="306" spans="1:8">
      <c r="A306" t="s">
        <v>63</v>
      </c>
      <c r="B306" s="52" t="s">
        <v>103</v>
      </c>
      <c r="C306" s="4" t="s">
        <v>522</v>
      </c>
      <c r="D306" s="42">
        <v>6</v>
      </c>
      <c r="E306" s="42">
        <v>6</v>
      </c>
      <c r="F306" s="42">
        <v>6</v>
      </c>
      <c r="G306" s="42">
        <v>6</v>
      </c>
      <c r="H306" s="42">
        <v>6</v>
      </c>
    </row>
    <row r="307" spans="1:8">
      <c r="A307" t="s">
        <v>114</v>
      </c>
      <c r="B307" t="s">
        <v>103</v>
      </c>
      <c r="C307" s="4" t="s">
        <v>523</v>
      </c>
      <c r="D307" s="42">
        <v>5</v>
      </c>
      <c r="E307" s="42">
        <v>5</v>
      </c>
      <c r="F307" s="42">
        <v>5</v>
      </c>
      <c r="G307" s="42">
        <v>5</v>
      </c>
      <c r="H307" s="42">
        <v>5</v>
      </c>
    </row>
    <row r="308" spans="1:8">
      <c r="A308" t="s">
        <v>123</v>
      </c>
      <c r="B308" s="52" t="s">
        <v>103</v>
      </c>
      <c r="C308" s="4" t="s">
        <v>524</v>
      </c>
      <c r="D308" s="42">
        <v>15</v>
      </c>
      <c r="E308" s="42">
        <v>13</v>
      </c>
      <c r="F308" s="42">
        <v>12</v>
      </c>
      <c r="G308" s="42">
        <v>16</v>
      </c>
      <c r="H308" s="42">
        <v>16</v>
      </c>
    </row>
    <row r="309" spans="1:8">
      <c r="A309" t="s">
        <v>128</v>
      </c>
      <c r="B309" s="52" t="s">
        <v>103</v>
      </c>
      <c r="C309" s="4" t="s">
        <v>525</v>
      </c>
      <c r="D309" s="42">
        <v>13</v>
      </c>
      <c r="E309" s="42">
        <v>12</v>
      </c>
      <c r="F309" s="42">
        <v>9</v>
      </c>
      <c r="G309" s="42">
        <v>13</v>
      </c>
      <c r="H309" s="42">
        <v>13</v>
      </c>
    </row>
    <row r="310" spans="1:8">
      <c r="A310" t="s">
        <v>228</v>
      </c>
      <c r="B310" s="52" t="s">
        <v>103</v>
      </c>
      <c r="C310" s="4" t="s">
        <v>526</v>
      </c>
      <c r="D310" s="42">
        <v>10</v>
      </c>
      <c r="E310" s="42">
        <v>9</v>
      </c>
      <c r="F310" s="42">
        <v>8</v>
      </c>
      <c r="G310" s="42">
        <v>9</v>
      </c>
      <c r="H310" s="42">
        <v>11</v>
      </c>
    </row>
    <row r="311" spans="1:8">
      <c r="A311" t="s">
        <v>230</v>
      </c>
      <c r="B311" s="52" t="s">
        <v>103</v>
      </c>
      <c r="C311" s="4" t="s">
        <v>527</v>
      </c>
      <c r="D311" s="42">
        <v>16</v>
      </c>
      <c r="E311" s="42">
        <v>14</v>
      </c>
      <c r="F311" s="42">
        <v>13</v>
      </c>
      <c r="G311" s="42">
        <v>17</v>
      </c>
      <c r="H311" s="42">
        <v>18</v>
      </c>
    </row>
    <row r="312" spans="1:8">
      <c r="A312" t="s">
        <v>146</v>
      </c>
      <c r="B312" s="52" t="s">
        <v>103</v>
      </c>
      <c r="C312" s="4" t="s">
        <v>528</v>
      </c>
      <c r="D312" s="42">
        <v>11</v>
      </c>
      <c r="E312" s="42">
        <v>12</v>
      </c>
      <c r="F312" s="42">
        <v>18</v>
      </c>
      <c r="G312" s="42">
        <v>13</v>
      </c>
      <c r="H312" s="42">
        <v>6</v>
      </c>
    </row>
    <row r="313" spans="1:8">
      <c r="A313" t="s">
        <v>233</v>
      </c>
      <c r="B313" s="52" t="s">
        <v>103</v>
      </c>
      <c r="C313" s="4" t="s">
        <v>529</v>
      </c>
      <c r="D313" s="42">
        <v>14</v>
      </c>
      <c r="E313" s="42">
        <v>14</v>
      </c>
      <c r="F313" s="42">
        <v>19</v>
      </c>
      <c r="G313" s="42">
        <v>12</v>
      </c>
      <c r="H313" s="42">
        <v>8</v>
      </c>
    </row>
    <row r="314" spans="1:8">
      <c r="A314" t="s">
        <v>235</v>
      </c>
      <c r="B314" s="53" t="s">
        <v>103</v>
      </c>
      <c r="C314" s="4" t="s">
        <v>530</v>
      </c>
      <c r="D314" s="42">
        <v>1</v>
      </c>
      <c r="E314" s="42">
        <v>0</v>
      </c>
      <c r="F314" s="42">
        <v>0</v>
      </c>
      <c r="G314" s="42">
        <v>13</v>
      </c>
      <c r="H314" s="42">
        <v>0</v>
      </c>
    </row>
    <row r="315" spans="1:8">
      <c r="A315" t="s">
        <v>159</v>
      </c>
      <c r="B315" s="52" t="s">
        <v>103</v>
      </c>
      <c r="C315" s="4" t="s">
        <v>531</v>
      </c>
      <c r="D315" s="42">
        <v>9</v>
      </c>
      <c r="E315" s="42">
        <v>8</v>
      </c>
      <c r="F315" s="42">
        <v>9</v>
      </c>
      <c r="G315" s="42">
        <v>8</v>
      </c>
      <c r="H315" s="42">
        <v>8</v>
      </c>
    </row>
    <row r="316" spans="1:8">
      <c r="A316" t="s">
        <v>238</v>
      </c>
      <c r="B316" s="52" t="s">
        <v>103</v>
      </c>
      <c r="C316" s="4" t="s">
        <v>532</v>
      </c>
      <c r="D316" s="42">
        <v>8</v>
      </c>
      <c r="E316" s="42">
        <v>7</v>
      </c>
      <c r="F316" s="42">
        <v>8</v>
      </c>
      <c r="G316" s="42">
        <v>8</v>
      </c>
      <c r="H316" s="42">
        <v>7</v>
      </c>
    </row>
    <row r="317" spans="1:8">
      <c r="A317" t="s">
        <v>240</v>
      </c>
      <c r="B317" s="52" t="s">
        <v>103</v>
      </c>
      <c r="C317" s="4" t="s">
        <v>533</v>
      </c>
      <c r="D317" s="42">
        <v>12</v>
      </c>
      <c r="E317" s="42">
        <v>12</v>
      </c>
      <c r="F317" s="42">
        <v>11</v>
      </c>
      <c r="G317" s="42">
        <v>12</v>
      </c>
      <c r="H317" s="42">
        <v>12</v>
      </c>
    </row>
    <row r="318" spans="1:8">
      <c r="A318" t="s">
        <v>173</v>
      </c>
      <c r="B318" s="52" t="s">
        <v>103</v>
      </c>
      <c r="C318" s="4" t="s">
        <v>534</v>
      </c>
      <c r="D318" s="42">
        <v>14</v>
      </c>
      <c r="E318" s="42">
        <v>16</v>
      </c>
      <c r="F318" s="42">
        <v>13</v>
      </c>
      <c r="G318" s="42">
        <v>14</v>
      </c>
      <c r="H318" s="42">
        <v>15</v>
      </c>
    </row>
    <row r="319" spans="1:8">
      <c r="A319" t="s">
        <v>176</v>
      </c>
      <c r="B319" s="52" t="s">
        <v>103</v>
      </c>
      <c r="C319" s="4" t="s">
        <v>535</v>
      </c>
      <c r="D319" s="42">
        <v>6</v>
      </c>
      <c r="E319" s="42">
        <v>6</v>
      </c>
      <c r="F319" s="42">
        <v>5</v>
      </c>
      <c r="G319" s="42">
        <v>6</v>
      </c>
      <c r="H319" s="42">
        <v>5</v>
      </c>
    </row>
    <row r="320" spans="1:8">
      <c r="A320" t="s">
        <v>178</v>
      </c>
      <c r="B320" s="52" t="s">
        <v>103</v>
      </c>
      <c r="C320" s="4" t="s">
        <v>536</v>
      </c>
      <c r="D320" s="42">
        <v>2</v>
      </c>
      <c r="E320" s="42">
        <v>2</v>
      </c>
      <c r="F320" s="42">
        <v>3</v>
      </c>
      <c r="G320" s="42">
        <v>2</v>
      </c>
      <c r="H320" s="42">
        <v>2</v>
      </c>
    </row>
    <row r="321" spans="1:8">
      <c r="A321" t="s">
        <v>180</v>
      </c>
      <c r="B321" s="52" t="s">
        <v>103</v>
      </c>
      <c r="C321" s="4" t="s">
        <v>537</v>
      </c>
      <c r="D321" s="42">
        <v>0</v>
      </c>
      <c r="E321" s="42">
        <v>0</v>
      </c>
      <c r="F321" s="42">
        <v>0</v>
      </c>
      <c r="G321" s="42">
        <v>0</v>
      </c>
      <c r="H321" s="42">
        <v>0</v>
      </c>
    </row>
    <row r="322" spans="1:8">
      <c r="A322" t="s">
        <v>182</v>
      </c>
      <c r="B322" s="53" t="s">
        <v>103</v>
      </c>
      <c r="C322" s="4" t="s">
        <v>538</v>
      </c>
      <c r="D322" s="42">
        <v>8</v>
      </c>
      <c r="E322" s="42">
        <v>8</v>
      </c>
      <c r="F322" s="42">
        <v>9</v>
      </c>
      <c r="G322" s="42">
        <v>7</v>
      </c>
      <c r="H322" s="42">
        <v>7</v>
      </c>
    </row>
    <row r="323" spans="1:8">
      <c r="A323" t="s">
        <v>184</v>
      </c>
      <c r="B323" s="52" t="s">
        <v>103</v>
      </c>
      <c r="C323" s="4" t="s">
        <v>539</v>
      </c>
      <c r="D323" s="42">
        <v>2</v>
      </c>
      <c r="E323" s="42">
        <v>2</v>
      </c>
      <c r="F323" s="42">
        <v>2</v>
      </c>
      <c r="G323" s="42">
        <v>2</v>
      </c>
      <c r="H323" s="42">
        <v>1</v>
      </c>
    </row>
    <row r="324" spans="1:8">
      <c r="A324" t="s">
        <v>248</v>
      </c>
      <c r="B324" s="52" t="s">
        <v>103</v>
      </c>
      <c r="C324" s="4" t="s">
        <v>540</v>
      </c>
      <c r="D324" s="42">
        <v>2</v>
      </c>
      <c r="E324" s="42">
        <v>2</v>
      </c>
      <c r="F324" s="42">
        <v>2</v>
      </c>
      <c r="G324" s="42">
        <v>2</v>
      </c>
      <c r="H324" s="42">
        <v>2</v>
      </c>
    </row>
    <row r="325" spans="1:8">
      <c r="A325" t="s">
        <v>63</v>
      </c>
      <c r="B325" s="50" t="s">
        <v>541</v>
      </c>
      <c r="C325" s="4" t="s">
        <v>214</v>
      </c>
      <c r="D325" s="42">
        <v>6</v>
      </c>
      <c r="E325" s="42">
        <v>6</v>
      </c>
      <c r="F325" s="42">
        <v>6</v>
      </c>
      <c r="G325" s="42">
        <v>6</v>
      </c>
      <c r="H325" s="42">
        <v>5</v>
      </c>
    </row>
    <row r="326" spans="1:8">
      <c r="A326" t="s">
        <v>114</v>
      </c>
      <c r="B326" s="3" t="s">
        <v>541</v>
      </c>
      <c r="C326" s="4" t="s">
        <v>542</v>
      </c>
      <c r="D326" s="42">
        <v>4</v>
      </c>
      <c r="E326" s="42">
        <v>4</v>
      </c>
      <c r="F326" s="42">
        <v>4</v>
      </c>
      <c r="G326" s="42">
        <v>4</v>
      </c>
      <c r="H326" s="42">
        <v>4</v>
      </c>
    </row>
    <row r="327" spans="1:8">
      <c r="A327" t="s">
        <v>123</v>
      </c>
      <c r="B327" s="3" t="s">
        <v>541</v>
      </c>
      <c r="C327" s="4" t="s">
        <v>543</v>
      </c>
      <c r="D327" s="42">
        <v>17</v>
      </c>
      <c r="E327" s="42">
        <v>15</v>
      </c>
      <c r="F327" s="42">
        <v>12</v>
      </c>
      <c r="G327" s="42">
        <v>17</v>
      </c>
      <c r="H327" s="42">
        <v>15</v>
      </c>
    </row>
    <row r="328" spans="1:8">
      <c r="A328" t="s">
        <v>128</v>
      </c>
      <c r="B328" s="3" t="s">
        <v>541</v>
      </c>
      <c r="C328" s="4" t="s">
        <v>544</v>
      </c>
      <c r="D328" s="42">
        <v>13</v>
      </c>
      <c r="E328" s="42">
        <v>11</v>
      </c>
      <c r="F328" s="42">
        <v>8</v>
      </c>
      <c r="G328" s="42">
        <v>13</v>
      </c>
      <c r="H328" s="42">
        <v>12</v>
      </c>
    </row>
    <row r="329" spans="1:8">
      <c r="A329" t="s">
        <v>228</v>
      </c>
      <c r="B329" s="3" t="s">
        <v>541</v>
      </c>
      <c r="C329" s="4" t="s">
        <v>545</v>
      </c>
      <c r="D329" s="42">
        <v>8</v>
      </c>
      <c r="E329" s="42">
        <v>8</v>
      </c>
      <c r="F329" s="42">
        <v>7</v>
      </c>
      <c r="G329" s="42">
        <v>8</v>
      </c>
      <c r="H329" s="42">
        <v>9</v>
      </c>
    </row>
    <row r="330" spans="1:8">
      <c r="A330" t="s">
        <v>230</v>
      </c>
      <c r="B330" s="3" t="s">
        <v>541</v>
      </c>
      <c r="C330" s="4" t="s">
        <v>546</v>
      </c>
      <c r="D330" s="42">
        <v>18</v>
      </c>
      <c r="E330" s="42">
        <v>17</v>
      </c>
      <c r="F330" s="42">
        <v>14</v>
      </c>
      <c r="G330" s="42">
        <v>19</v>
      </c>
      <c r="H330" s="42">
        <v>17</v>
      </c>
    </row>
    <row r="331" spans="1:8">
      <c r="A331" t="s">
        <v>146</v>
      </c>
      <c r="B331" s="3" t="s">
        <v>541</v>
      </c>
      <c r="C331" s="4" t="s">
        <v>547</v>
      </c>
      <c r="D331" s="42">
        <v>10</v>
      </c>
      <c r="E331" s="42">
        <v>12</v>
      </c>
      <c r="F331" s="42">
        <v>8</v>
      </c>
      <c r="G331" s="42">
        <v>13</v>
      </c>
      <c r="H331" s="42">
        <v>8</v>
      </c>
    </row>
    <row r="332" spans="1:8">
      <c r="A332" t="s">
        <v>233</v>
      </c>
      <c r="B332" s="51" t="s">
        <v>541</v>
      </c>
      <c r="C332" s="4" t="s">
        <v>548</v>
      </c>
      <c r="D332" s="42">
        <v>10</v>
      </c>
      <c r="E332" s="42">
        <v>12</v>
      </c>
      <c r="F332" s="42">
        <v>11</v>
      </c>
      <c r="G332" s="42">
        <v>13</v>
      </c>
      <c r="H332" s="42">
        <v>11</v>
      </c>
    </row>
    <row r="333" spans="1:8">
      <c r="A333" t="s">
        <v>235</v>
      </c>
      <c r="B333" s="3" t="s">
        <v>541</v>
      </c>
      <c r="C333" s="4" t="s">
        <v>549</v>
      </c>
      <c r="D333" s="42">
        <v>6</v>
      </c>
      <c r="E333" s="42">
        <v>18</v>
      </c>
      <c r="F333" s="42">
        <v>0</v>
      </c>
      <c r="G333" s="42">
        <v>13</v>
      </c>
      <c r="H333" s="42">
        <v>0</v>
      </c>
    </row>
    <row r="334" spans="1:8">
      <c r="A334" t="s">
        <v>159</v>
      </c>
      <c r="B334" s="3" t="s">
        <v>541</v>
      </c>
      <c r="C334" s="4" t="s">
        <v>550</v>
      </c>
      <c r="D334" s="42">
        <v>9</v>
      </c>
      <c r="E334" s="42">
        <v>8</v>
      </c>
      <c r="F334" s="42">
        <v>9</v>
      </c>
      <c r="G334" s="42">
        <v>9</v>
      </c>
      <c r="H334" s="42">
        <v>8</v>
      </c>
    </row>
    <row r="335" spans="1:8">
      <c r="A335" t="s">
        <v>238</v>
      </c>
      <c r="B335" s="3" t="s">
        <v>541</v>
      </c>
      <c r="C335" s="4" t="s">
        <v>551</v>
      </c>
      <c r="D335" s="42">
        <v>8</v>
      </c>
      <c r="E335" s="42">
        <v>8</v>
      </c>
      <c r="F335" s="42">
        <v>9</v>
      </c>
      <c r="G335" s="42">
        <v>9</v>
      </c>
      <c r="H335" s="42">
        <v>7</v>
      </c>
    </row>
    <row r="336" spans="1:8">
      <c r="A336" t="s">
        <v>240</v>
      </c>
      <c r="B336" s="3" t="s">
        <v>541</v>
      </c>
      <c r="C336" s="4" t="s">
        <v>552</v>
      </c>
      <c r="D336" s="42">
        <v>13</v>
      </c>
      <c r="E336" s="42">
        <v>12</v>
      </c>
      <c r="F336" s="42">
        <v>12</v>
      </c>
      <c r="G336" s="42">
        <v>12</v>
      </c>
      <c r="H336" s="42">
        <v>12</v>
      </c>
    </row>
    <row r="337" spans="1:8">
      <c r="A337" t="s">
        <v>173</v>
      </c>
      <c r="B337" s="3" t="s">
        <v>541</v>
      </c>
      <c r="C337" s="4" t="s">
        <v>553</v>
      </c>
      <c r="D337" s="42">
        <v>17</v>
      </c>
      <c r="E337" s="42">
        <v>16</v>
      </c>
      <c r="F337" s="42">
        <v>14</v>
      </c>
      <c r="G337" s="42">
        <v>14</v>
      </c>
      <c r="H337" s="42">
        <v>12</v>
      </c>
    </row>
    <row r="338" spans="1:8">
      <c r="A338" t="s">
        <v>176</v>
      </c>
      <c r="B338" s="3" t="s">
        <v>541</v>
      </c>
      <c r="C338" s="4" t="s">
        <v>554</v>
      </c>
      <c r="D338" s="42">
        <v>5</v>
      </c>
      <c r="E338" s="42">
        <v>2</v>
      </c>
      <c r="F338" s="42">
        <v>2</v>
      </c>
      <c r="G338" s="42">
        <v>4</v>
      </c>
      <c r="H338" s="42">
        <v>2</v>
      </c>
    </row>
    <row r="339" spans="1:8">
      <c r="A339" t="s">
        <v>178</v>
      </c>
      <c r="B339" s="3" t="s">
        <v>541</v>
      </c>
      <c r="C339" s="4" t="s">
        <v>555</v>
      </c>
      <c r="D339" s="42">
        <v>1</v>
      </c>
      <c r="E339" s="42">
        <v>1</v>
      </c>
      <c r="F339" s="42">
        <v>2</v>
      </c>
      <c r="G339" s="42">
        <v>1</v>
      </c>
      <c r="H339" s="42">
        <v>1</v>
      </c>
    </row>
    <row r="340" spans="1:8">
      <c r="A340" t="s">
        <v>180</v>
      </c>
      <c r="B340" s="51" t="s">
        <v>541</v>
      </c>
      <c r="C340" s="4" t="s">
        <v>556</v>
      </c>
      <c r="D340" s="42">
        <v>0</v>
      </c>
      <c r="E340" s="42">
        <v>0</v>
      </c>
      <c r="F340" s="42">
        <v>1</v>
      </c>
      <c r="G340" s="42">
        <v>2</v>
      </c>
      <c r="H340" s="42">
        <v>2</v>
      </c>
    </row>
    <row r="341" spans="1:8">
      <c r="A341" t="s">
        <v>182</v>
      </c>
      <c r="B341" s="3" t="s">
        <v>541</v>
      </c>
      <c r="C341" s="4" t="s">
        <v>557</v>
      </c>
      <c r="D341" s="42">
        <v>7</v>
      </c>
      <c r="E341" s="42">
        <v>7</v>
      </c>
      <c r="F341" s="42">
        <v>9</v>
      </c>
      <c r="G341" s="42">
        <v>6</v>
      </c>
      <c r="H341" s="42">
        <v>7</v>
      </c>
    </row>
    <row r="342" spans="1:8">
      <c r="A342" t="s">
        <v>184</v>
      </c>
      <c r="B342" s="3" t="s">
        <v>541</v>
      </c>
      <c r="C342" s="4" t="s">
        <v>558</v>
      </c>
      <c r="D342" s="42">
        <v>1</v>
      </c>
      <c r="E342" s="42">
        <v>2</v>
      </c>
      <c r="F342" s="42">
        <v>1</v>
      </c>
      <c r="G342" s="42">
        <v>3</v>
      </c>
      <c r="H342" s="42">
        <v>1</v>
      </c>
    </row>
    <row r="343" spans="1:8">
      <c r="A343" t="s">
        <v>248</v>
      </c>
      <c r="B343" s="50" t="s">
        <v>541</v>
      </c>
      <c r="C343" s="4" t="s">
        <v>559</v>
      </c>
      <c r="D343" s="42">
        <v>2</v>
      </c>
      <c r="E343" s="42">
        <v>2</v>
      </c>
      <c r="F343" s="42">
        <v>2</v>
      </c>
      <c r="G343" s="42">
        <v>2</v>
      </c>
      <c r="H343" s="42">
        <v>2</v>
      </c>
    </row>
    <row r="344" spans="1:8">
      <c r="A344" t="s">
        <v>63</v>
      </c>
      <c r="B344" s="44" t="s">
        <v>77</v>
      </c>
      <c r="C344" s="4" t="s">
        <v>219</v>
      </c>
      <c r="D344" s="42">
        <v>12</v>
      </c>
      <c r="E344" s="42">
        <v>15</v>
      </c>
      <c r="F344" s="42">
        <v>13</v>
      </c>
      <c r="G344" s="42">
        <v>12</v>
      </c>
      <c r="H344" s="42">
        <v>12</v>
      </c>
    </row>
    <row r="345" spans="1:8">
      <c r="A345" t="s">
        <v>114</v>
      </c>
      <c r="B345" s="44" t="s">
        <v>77</v>
      </c>
      <c r="C345" s="4" t="s">
        <v>560</v>
      </c>
      <c r="D345" s="42">
        <v>12</v>
      </c>
      <c r="E345" s="42">
        <v>15</v>
      </c>
      <c r="F345" s="42">
        <v>13</v>
      </c>
      <c r="G345" s="42">
        <v>12</v>
      </c>
      <c r="H345" s="42">
        <v>12</v>
      </c>
    </row>
    <row r="346" spans="1:8">
      <c r="A346" t="s">
        <v>123</v>
      </c>
      <c r="B346" s="44" t="s">
        <v>77</v>
      </c>
      <c r="C346" s="4" t="s">
        <v>561</v>
      </c>
      <c r="D346" s="42" t="s">
        <v>595</v>
      </c>
      <c r="E346" s="42" t="s">
        <v>595</v>
      </c>
      <c r="F346" s="42" t="s">
        <v>595</v>
      </c>
      <c r="G346" s="42" t="s">
        <v>595</v>
      </c>
      <c r="H346" s="42" t="s">
        <v>595</v>
      </c>
    </row>
    <row r="347" spans="1:8">
      <c r="A347" t="s">
        <v>128</v>
      </c>
      <c r="B347" s="44" t="s">
        <v>77</v>
      </c>
      <c r="C347" s="4" t="s">
        <v>562</v>
      </c>
      <c r="D347" s="42" t="s">
        <v>595</v>
      </c>
      <c r="E347" s="42" t="s">
        <v>595</v>
      </c>
      <c r="F347" s="42" t="s">
        <v>595</v>
      </c>
      <c r="G347" s="42" t="s">
        <v>595</v>
      </c>
      <c r="H347" s="42" t="s">
        <v>595</v>
      </c>
    </row>
    <row r="348" spans="1:8">
      <c r="A348" t="s">
        <v>228</v>
      </c>
      <c r="B348" s="44" t="s">
        <v>77</v>
      </c>
      <c r="C348" s="4" t="s">
        <v>563</v>
      </c>
      <c r="D348" s="42" t="s">
        <v>595</v>
      </c>
      <c r="E348" s="42" t="s">
        <v>595</v>
      </c>
      <c r="F348" s="42" t="s">
        <v>595</v>
      </c>
      <c r="G348" s="42" t="s">
        <v>595</v>
      </c>
      <c r="H348" s="42" t="s">
        <v>595</v>
      </c>
    </row>
    <row r="349" spans="1:8">
      <c r="A349" t="s">
        <v>230</v>
      </c>
      <c r="B349" s="44" t="s">
        <v>77</v>
      </c>
      <c r="C349" s="4" t="s">
        <v>564</v>
      </c>
      <c r="D349" s="42" t="s">
        <v>595</v>
      </c>
      <c r="E349" s="42" t="s">
        <v>595</v>
      </c>
      <c r="F349" s="42" t="s">
        <v>595</v>
      </c>
      <c r="G349" s="42" t="s">
        <v>595</v>
      </c>
      <c r="H349" s="42" t="s">
        <v>595</v>
      </c>
    </row>
    <row r="350" spans="1:8">
      <c r="A350" t="s">
        <v>146</v>
      </c>
      <c r="B350" s="44" t="s">
        <v>77</v>
      </c>
      <c r="C350" s="4" t="s">
        <v>565</v>
      </c>
      <c r="D350" s="42" t="s">
        <v>595</v>
      </c>
      <c r="E350" s="42" t="s">
        <v>595</v>
      </c>
      <c r="F350" s="42" t="s">
        <v>595</v>
      </c>
      <c r="G350" s="42" t="s">
        <v>595</v>
      </c>
      <c r="H350" s="42" t="s">
        <v>595</v>
      </c>
    </row>
    <row r="351" spans="1:8">
      <c r="A351" t="s">
        <v>233</v>
      </c>
      <c r="B351" s="44" t="s">
        <v>77</v>
      </c>
      <c r="C351" s="4" t="s">
        <v>566</v>
      </c>
      <c r="D351" s="42" t="s">
        <v>595</v>
      </c>
      <c r="E351" s="42" t="s">
        <v>595</v>
      </c>
      <c r="F351" s="42" t="s">
        <v>595</v>
      </c>
      <c r="G351" s="42" t="s">
        <v>595</v>
      </c>
      <c r="H351" s="42" t="s">
        <v>595</v>
      </c>
    </row>
    <row r="352" spans="1:8">
      <c r="A352" t="s">
        <v>235</v>
      </c>
      <c r="B352" s="44" t="s">
        <v>77</v>
      </c>
      <c r="C352" s="4" t="s">
        <v>567</v>
      </c>
      <c r="D352" s="42" t="s">
        <v>595</v>
      </c>
      <c r="E352" s="42" t="s">
        <v>595</v>
      </c>
      <c r="F352" s="42" t="s">
        <v>595</v>
      </c>
      <c r="G352" s="42" t="s">
        <v>595</v>
      </c>
      <c r="H352" s="42" t="s">
        <v>595</v>
      </c>
    </row>
    <row r="353" spans="1:8">
      <c r="A353" t="s">
        <v>159</v>
      </c>
      <c r="B353" s="44" t="s">
        <v>77</v>
      </c>
      <c r="C353" s="4" t="s">
        <v>568</v>
      </c>
      <c r="D353" s="42" t="s">
        <v>595</v>
      </c>
      <c r="E353" s="42" t="s">
        <v>595</v>
      </c>
      <c r="F353" s="42" t="s">
        <v>595</v>
      </c>
      <c r="G353" s="42" t="s">
        <v>595</v>
      </c>
      <c r="H353" s="42" t="s">
        <v>595</v>
      </c>
    </row>
    <row r="354" spans="1:8">
      <c r="A354" t="s">
        <v>238</v>
      </c>
      <c r="B354" s="44" t="s">
        <v>77</v>
      </c>
      <c r="C354" s="4" t="s">
        <v>569</v>
      </c>
      <c r="D354" s="42" t="s">
        <v>595</v>
      </c>
      <c r="E354" s="42" t="s">
        <v>595</v>
      </c>
      <c r="F354" s="42" t="s">
        <v>595</v>
      </c>
      <c r="G354" s="42" t="s">
        <v>595</v>
      </c>
      <c r="H354" s="42" t="s">
        <v>595</v>
      </c>
    </row>
    <row r="355" spans="1:8">
      <c r="A355" t="s">
        <v>240</v>
      </c>
      <c r="B355" s="44" t="s">
        <v>77</v>
      </c>
      <c r="C355" s="4" t="s">
        <v>570</v>
      </c>
      <c r="D355" s="42" t="s">
        <v>595</v>
      </c>
      <c r="E355" s="42" t="s">
        <v>595</v>
      </c>
      <c r="F355" s="42" t="s">
        <v>595</v>
      </c>
      <c r="G355" s="42" t="s">
        <v>595</v>
      </c>
      <c r="H355" s="42" t="s">
        <v>595</v>
      </c>
    </row>
    <row r="356" spans="1:8">
      <c r="A356" t="s">
        <v>173</v>
      </c>
      <c r="B356" s="44" t="s">
        <v>77</v>
      </c>
      <c r="C356" s="4" t="s">
        <v>571</v>
      </c>
      <c r="D356" s="42" t="s">
        <v>595</v>
      </c>
      <c r="E356" s="42" t="s">
        <v>595</v>
      </c>
      <c r="F356" s="42" t="s">
        <v>595</v>
      </c>
      <c r="G356" s="42" t="s">
        <v>595</v>
      </c>
      <c r="H356" s="42" t="s">
        <v>595</v>
      </c>
    </row>
    <row r="357" spans="1:8">
      <c r="A357" t="s">
        <v>176</v>
      </c>
      <c r="B357" s="44" t="s">
        <v>77</v>
      </c>
      <c r="C357" s="4" t="s">
        <v>572</v>
      </c>
      <c r="D357" s="42">
        <v>12</v>
      </c>
      <c r="E357" s="42">
        <v>15</v>
      </c>
      <c r="F357" s="42">
        <v>13</v>
      </c>
      <c r="G357" s="42">
        <v>12</v>
      </c>
      <c r="H357" s="42">
        <v>12</v>
      </c>
    </row>
    <row r="358" spans="1:8">
      <c r="A358" t="s">
        <v>178</v>
      </c>
      <c r="B358" s="44" t="s">
        <v>77</v>
      </c>
      <c r="C358" s="4" t="s">
        <v>573</v>
      </c>
      <c r="D358" s="42" t="s">
        <v>595</v>
      </c>
      <c r="E358" s="42" t="s">
        <v>595</v>
      </c>
      <c r="F358" s="42" t="s">
        <v>595</v>
      </c>
      <c r="G358" s="42" t="s">
        <v>595</v>
      </c>
      <c r="H358" s="42" t="s">
        <v>595</v>
      </c>
    </row>
    <row r="359" spans="1:8">
      <c r="A359" t="s">
        <v>180</v>
      </c>
      <c r="B359" s="44" t="s">
        <v>77</v>
      </c>
      <c r="C359" s="4" t="s">
        <v>574</v>
      </c>
      <c r="D359" s="42" t="s">
        <v>595</v>
      </c>
      <c r="E359" s="42" t="s">
        <v>595</v>
      </c>
      <c r="F359" s="42" t="s">
        <v>595</v>
      </c>
      <c r="G359" s="42" t="s">
        <v>595</v>
      </c>
      <c r="H359" s="42" t="s">
        <v>595</v>
      </c>
    </row>
    <row r="360" spans="1:8">
      <c r="A360" t="s">
        <v>182</v>
      </c>
      <c r="B360" s="44" t="s">
        <v>77</v>
      </c>
      <c r="C360" s="4" t="s">
        <v>575</v>
      </c>
      <c r="D360" s="42" t="s">
        <v>595</v>
      </c>
      <c r="E360" s="42" t="s">
        <v>595</v>
      </c>
      <c r="F360" s="42" t="s">
        <v>595</v>
      </c>
      <c r="G360" s="42" t="s">
        <v>595</v>
      </c>
      <c r="H360" s="42" t="s">
        <v>595</v>
      </c>
    </row>
    <row r="361" spans="1:8">
      <c r="A361" t="s">
        <v>184</v>
      </c>
      <c r="B361" s="44" t="s">
        <v>77</v>
      </c>
      <c r="C361" s="4" t="s">
        <v>576</v>
      </c>
      <c r="D361" s="42" t="s">
        <v>595</v>
      </c>
      <c r="E361" s="42" t="s">
        <v>595</v>
      </c>
      <c r="F361" s="42" t="s">
        <v>595</v>
      </c>
      <c r="G361" s="42" t="s">
        <v>595</v>
      </c>
      <c r="H361" s="42" t="s">
        <v>595</v>
      </c>
    </row>
    <row r="362" spans="1:8">
      <c r="A362" t="s">
        <v>248</v>
      </c>
      <c r="B362" s="44" t="s">
        <v>77</v>
      </c>
      <c r="C362" s="4" t="s">
        <v>577</v>
      </c>
      <c r="D362" s="42" t="s">
        <v>595</v>
      </c>
      <c r="E362" s="42" t="s">
        <v>595</v>
      </c>
      <c r="F362" s="42" t="s">
        <v>595</v>
      </c>
      <c r="G362" s="42" t="s">
        <v>595</v>
      </c>
      <c r="H362" s="42" t="s">
        <v>595</v>
      </c>
    </row>
    <row r="363" spans="1:8">
      <c r="A363" s="24" t="s">
        <v>189</v>
      </c>
      <c r="B363" s="43" t="s">
        <v>72</v>
      </c>
      <c r="C363" t="s">
        <v>596</v>
      </c>
      <c r="D363" s="42">
        <v>0</v>
      </c>
      <c r="E363" s="42">
        <v>0</v>
      </c>
      <c r="F363" s="42">
        <v>0</v>
      </c>
      <c r="G363" s="42">
        <v>1</v>
      </c>
      <c r="H363" s="42">
        <v>0</v>
      </c>
    </row>
    <row r="364" spans="1:8">
      <c r="A364" s="24" t="s">
        <v>190</v>
      </c>
      <c r="B364" s="43" t="s">
        <v>72</v>
      </c>
      <c r="C364" t="s">
        <v>597</v>
      </c>
      <c r="D364" s="42">
        <v>1</v>
      </c>
      <c r="E364" s="42">
        <v>1</v>
      </c>
      <c r="F364" s="42">
        <v>0</v>
      </c>
      <c r="G364" s="42">
        <v>4</v>
      </c>
      <c r="H364" s="42">
        <v>0</v>
      </c>
    </row>
    <row r="365" spans="1:8">
      <c r="A365" s="24" t="s">
        <v>193</v>
      </c>
      <c r="B365" s="43" t="s">
        <v>72</v>
      </c>
      <c r="C365" t="s">
        <v>598</v>
      </c>
      <c r="D365" s="42">
        <v>0</v>
      </c>
      <c r="E365" s="42">
        <v>0</v>
      </c>
      <c r="F365" s="42">
        <v>0</v>
      </c>
      <c r="G365" s="42">
        <v>0</v>
      </c>
      <c r="H365" s="42">
        <v>0</v>
      </c>
    </row>
    <row r="366" spans="1:8">
      <c r="A366" s="24" t="s">
        <v>197</v>
      </c>
      <c r="B366" s="43" t="s">
        <v>72</v>
      </c>
      <c r="C366" t="s">
        <v>599</v>
      </c>
      <c r="D366" s="42">
        <v>1</v>
      </c>
      <c r="E366" s="42">
        <v>18</v>
      </c>
      <c r="F366" s="42">
        <v>6</v>
      </c>
      <c r="G366" s="42">
        <v>9</v>
      </c>
      <c r="H366" s="42">
        <v>6</v>
      </c>
    </row>
    <row r="367" spans="1:8">
      <c r="A367" s="24" t="s">
        <v>195</v>
      </c>
      <c r="B367" s="43" t="s">
        <v>72</v>
      </c>
      <c r="C367" t="s">
        <v>600</v>
      </c>
      <c r="D367" s="42">
        <v>0</v>
      </c>
      <c r="E367" s="42">
        <v>0</v>
      </c>
      <c r="F367" s="42">
        <v>0</v>
      </c>
      <c r="G367" s="42">
        <v>0</v>
      </c>
      <c r="H367" s="42">
        <v>0</v>
      </c>
    </row>
    <row r="368" spans="1:8">
      <c r="A368" s="24" t="s">
        <v>189</v>
      </c>
      <c r="B368" s="43" t="s">
        <v>66</v>
      </c>
      <c r="C368" t="s">
        <v>601</v>
      </c>
      <c r="D368" s="42">
        <v>4</v>
      </c>
      <c r="E368" s="42">
        <v>0</v>
      </c>
      <c r="F368" s="42" t="s">
        <v>595</v>
      </c>
      <c r="G368" s="42">
        <v>7</v>
      </c>
      <c r="H368" s="42">
        <v>0</v>
      </c>
    </row>
    <row r="369" spans="1:8">
      <c r="A369" s="24" t="s">
        <v>190</v>
      </c>
      <c r="B369" s="43" t="s">
        <v>66</v>
      </c>
      <c r="C369" t="s">
        <v>602</v>
      </c>
      <c r="D369" s="42">
        <v>0</v>
      </c>
      <c r="E369" s="42">
        <v>0</v>
      </c>
      <c r="F369" s="42">
        <v>0</v>
      </c>
      <c r="G369" s="42">
        <v>4</v>
      </c>
      <c r="H369" s="42">
        <v>0</v>
      </c>
    </row>
    <row r="370" spans="1:8">
      <c r="A370" s="24" t="s">
        <v>193</v>
      </c>
      <c r="B370" s="43" t="s">
        <v>66</v>
      </c>
      <c r="C370" t="s">
        <v>603</v>
      </c>
      <c r="D370" s="42">
        <v>26</v>
      </c>
      <c r="E370" s="42">
        <v>20</v>
      </c>
      <c r="F370" s="42" t="s">
        <v>595</v>
      </c>
      <c r="G370" s="42">
        <v>26</v>
      </c>
      <c r="H370" s="42">
        <v>1</v>
      </c>
    </row>
    <row r="371" spans="1:8">
      <c r="A371" s="24" t="s">
        <v>197</v>
      </c>
      <c r="B371" s="43" t="s">
        <v>66</v>
      </c>
      <c r="C371" t="s">
        <v>604</v>
      </c>
      <c r="D371" s="42" t="s">
        <v>595</v>
      </c>
      <c r="E371" s="42" t="s">
        <v>595</v>
      </c>
      <c r="F371" s="42" t="s">
        <v>595</v>
      </c>
      <c r="G371" s="42" t="s">
        <v>595</v>
      </c>
      <c r="H371" s="42">
        <v>3</v>
      </c>
    </row>
    <row r="372" spans="1:8">
      <c r="A372" s="24" t="s">
        <v>195</v>
      </c>
      <c r="B372" s="43" t="s">
        <v>66</v>
      </c>
      <c r="C372" t="s">
        <v>605</v>
      </c>
      <c r="D372" s="42">
        <v>0</v>
      </c>
      <c r="E372" s="42">
        <v>0</v>
      </c>
      <c r="F372" s="42">
        <v>0</v>
      </c>
      <c r="G372" s="42">
        <v>0</v>
      </c>
      <c r="H372" s="42">
        <v>0</v>
      </c>
    </row>
    <row r="373" spans="1:8">
      <c r="A373" s="24" t="s">
        <v>189</v>
      </c>
      <c r="B373" s="43" t="s">
        <v>67</v>
      </c>
      <c r="C373" t="s">
        <v>606</v>
      </c>
      <c r="D373" s="42">
        <v>0</v>
      </c>
      <c r="E373" s="42">
        <v>8</v>
      </c>
      <c r="F373" s="42">
        <v>0</v>
      </c>
      <c r="G373" s="42">
        <v>0</v>
      </c>
      <c r="H373" s="42">
        <v>0</v>
      </c>
    </row>
    <row r="374" spans="1:8">
      <c r="A374" s="24" t="s">
        <v>190</v>
      </c>
      <c r="B374" s="43" t="s">
        <v>67</v>
      </c>
      <c r="C374" t="s">
        <v>607</v>
      </c>
      <c r="D374" s="42">
        <v>3</v>
      </c>
      <c r="E374" s="42">
        <v>2</v>
      </c>
      <c r="F374" s="42">
        <v>1</v>
      </c>
      <c r="G374" s="42">
        <v>0</v>
      </c>
      <c r="H374" s="42">
        <v>4</v>
      </c>
    </row>
    <row r="375" spans="1:8">
      <c r="A375" s="24" t="s">
        <v>193</v>
      </c>
      <c r="B375" s="43" t="s">
        <v>67</v>
      </c>
      <c r="C375" t="s">
        <v>608</v>
      </c>
      <c r="D375" s="42">
        <v>22</v>
      </c>
      <c r="E375" s="42">
        <v>27</v>
      </c>
      <c r="F375" s="42">
        <v>15</v>
      </c>
      <c r="G375" s="42">
        <v>14</v>
      </c>
      <c r="H375" s="42">
        <v>1</v>
      </c>
    </row>
    <row r="376" spans="1:8">
      <c r="A376" s="24" t="s">
        <v>197</v>
      </c>
      <c r="B376" s="43" t="s">
        <v>67</v>
      </c>
      <c r="C376" t="s">
        <v>609</v>
      </c>
      <c r="D376" s="42">
        <v>0</v>
      </c>
      <c r="E376" s="42" t="s">
        <v>595</v>
      </c>
      <c r="F376" s="42">
        <v>0</v>
      </c>
      <c r="G376" s="42">
        <v>5</v>
      </c>
      <c r="H376" s="42">
        <v>0</v>
      </c>
    </row>
    <row r="377" spans="1:8">
      <c r="A377" s="24" t="s">
        <v>195</v>
      </c>
      <c r="B377" s="43" t="s">
        <v>67</v>
      </c>
      <c r="C377" t="s">
        <v>610</v>
      </c>
      <c r="D377" s="42">
        <v>0</v>
      </c>
      <c r="E377" s="42">
        <v>0</v>
      </c>
      <c r="F377" s="42">
        <v>0</v>
      </c>
      <c r="G377" s="42">
        <v>0</v>
      </c>
      <c r="H377" s="42">
        <v>0</v>
      </c>
    </row>
    <row r="378" spans="1:8">
      <c r="A378" s="24" t="s">
        <v>189</v>
      </c>
      <c r="B378" s="4" t="s">
        <v>68</v>
      </c>
      <c r="C378" t="s">
        <v>611</v>
      </c>
      <c r="D378" s="42">
        <v>0</v>
      </c>
      <c r="E378" s="42">
        <v>2</v>
      </c>
      <c r="F378" s="42">
        <v>0</v>
      </c>
      <c r="G378" s="42">
        <v>0</v>
      </c>
      <c r="H378" s="42">
        <v>0</v>
      </c>
    </row>
    <row r="379" spans="1:8">
      <c r="A379" s="24" t="s">
        <v>190</v>
      </c>
      <c r="B379" s="4" t="s">
        <v>68</v>
      </c>
      <c r="C379" t="s">
        <v>612</v>
      </c>
      <c r="D379" s="42">
        <v>0</v>
      </c>
      <c r="E379" s="42">
        <v>5</v>
      </c>
      <c r="F379" s="42">
        <v>0</v>
      </c>
      <c r="G379" s="42">
        <v>4</v>
      </c>
      <c r="H379" s="42">
        <v>1</v>
      </c>
    </row>
    <row r="380" spans="1:8">
      <c r="A380" s="24" t="s">
        <v>193</v>
      </c>
      <c r="B380" s="44" t="s">
        <v>68</v>
      </c>
      <c r="C380" t="s">
        <v>613</v>
      </c>
      <c r="D380" s="42">
        <v>22</v>
      </c>
      <c r="E380" s="42">
        <v>29</v>
      </c>
      <c r="F380" s="42">
        <v>26</v>
      </c>
      <c r="G380" s="42">
        <v>19</v>
      </c>
      <c r="H380" s="42">
        <v>22</v>
      </c>
    </row>
    <row r="381" spans="1:8">
      <c r="A381" s="24" t="s">
        <v>197</v>
      </c>
      <c r="B381" s="43" t="s">
        <v>68</v>
      </c>
      <c r="C381" t="s">
        <v>614</v>
      </c>
      <c r="D381" s="42">
        <v>16</v>
      </c>
      <c r="E381" s="42">
        <v>22</v>
      </c>
      <c r="F381" s="42">
        <v>13</v>
      </c>
      <c r="G381" s="42">
        <v>22</v>
      </c>
      <c r="H381" s="42">
        <v>10</v>
      </c>
    </row>
    <row r="382" spans="1:8">
      <c r="A382" s="24" t="s">
        <v>195</v>
      </c>
      <c r="B382" s="43" t="s">
        <v>68</v>
      </c>
      <c r="C382" t="s">
        <v>615</v>
      </c>
      <c r="D382" s="42">
        <v>0</v>
      </c>
      <c r="E382" s="42">
        <v>0</v>
      </c>
      <c r="F382" s="42">
        <v>0</v>
      </c>
      <c r="G382" s="42">
        <v>0</v>
      </c>
      <c r="H382" s="42">
        <v>0</v>
      </c>
    </row>
    <row r="383" spans="1:8">
      <c r="A383" s="24" t="s">
        <v>189</v>
      </c>
      <c r="B383" s="43" t="s">
        <v>73</v>
      </c>
      <c r="C383" t="s">
        <v>616</v>
      </c>
      <c r="D383" s="42">
        <v>0</v>
      </c>
      <c r="E383" s="42">
        <v>0</v>
      </c>
      <c r="F383" s="42">
        <v>0</v>
      </c>
      <c r="G383" s="42">
        <v>0</v>
      </c>
      <c r="H383" s="42">
        <v>0</v>
      </c>
    </row>
    <row r="384" spans="1:8">
      <c r="A384" s="24" t="s">
        <v>190</v>
      </c>
      <c r="B384" s="43" t="s">
        <v>73</v>
      </c>
      <c r="C384" t="s">
        <v>617</v>
      </c>
      <c r="D384" s="42">
        <v>1</v>
      </c>
      <c r="E384" s="42">
        <v>0</v>
      </c>
      <c r="F384" s="42">
        <v>0</v>
      </c>
      <c r="G384" s="42">
        <v>0</v>
      </c>
      <c r="H384" s="42">
        <v>0</v>
      </c>
    </row>
    <row r="385" spans="1:8">
      <c r="A385" s="24" t="s">
        <v>193</v>
      </c>
      <c r="B385" s="43" t="s">
        <v>73</v>
      </c>
      <c r="C385" t="s">
        <v>618</v>
      </c>
      <c r="D385" s="42">
        <v>14</v>
      </c>
      <c r="E385" s="42">
        <v>13</v>
      </c>
      <c r="F385" s="42">
        <v>20</v>
      </c>
      <c r="G385" s="42">
        <v>13</v>
      </c>
      <c r="H385" s="42">
        <v>16</v>
      </c>
    </row>
    <row r="386" spans="1:8">
      <c r="A386" s="24" t="s">
        <v>197</v>
      </c>
      <c r="B386" s="43" t="s">
        <v>73</v>
      </c>
      <c r="C386" t="s">
        <v>619</v>
      </c>
      <c r="D386" s="42">
        <v>0</v>
      </c>
      <c r="E386" s="42">
        <v>13</v>
      </c>
      <c r="F386" s="42">
        <v>20</v>
      </c>
      <c r="G386" s="42">
        <v>19</v>
      </c>
      <c r="H386" s="42">
        <v>15</v>
      </c>
    </row>
    <row r="387" spans="1:8">
      <c r="A387" s="24" t="s">
        <v>195</v>
      </c>
      <c r="B387" s="43" t="s">
        <v>73</v>
      </c>
      <c r="C387" t="s">
        <v>620</v>
      </c>
      <c r="D387" s="42">
        <v>2</v>
      </c>
      <c r="E387" s="42">
        <v>0</v>
      </c>
      <c r="F387" s="42">
        <v>2</v>
      </c>
      <c r="G387" s="42">
        <v>2</v>
      </c>
      <c r="H387" s="42">
        <v>2</v>
      </c>
    </row>
    <row r="388" spans="1:8">
      <c r="A388" s="24" t="s">
        <v>189</v>
      </c>
      <c r="B388" s="43" t="s">
        <v>57</v>
      </c>
      <c r="C388" t="s">
        <v>621</v>
      </c>
      <c r="D388" s="42">
        <v>2</v>
      </c>
      <c r="E388" s="42">
        <v>0</v>
      </c>
      <c r="F388" s="42">
        <v>1</v>
      </c>
      <c r="G388" s="42">
        <v>3</v>
      </c>
      <c r="H388" s="42">
        <v>1</v>
      </c>
    </row>
    <row r="389" spans="1:8">
      <c r="A389" s="24" t="s">
        <v>190</v>
      </c>
      <c r="B389" s="43" t="s">
        <v>57</v>
      </c>
      <c r="C389" t="s">
        <v>622</v>
      </c>
      <c r="D389" s="42">
        <v>7</v>
      </c>
      <c r="E389" s="42">
        <v>1</v>
      </c>
      <c r="F389" s="42">
        <v>5</v>
      </c>
      <c r="G389" s="42">
        <v>10</v>
      </c>
      <c r="H389" s="42">
        <v>6</v>
      </c>
    </row>
    <row r="390" spans="1:8">
      <c r="A390" s="24" t="s">
        <v>193</v>
      </c>
      <c r="B390" s="43" t="s">
        <v>57</v>
      </c>
      <c r="C390" t="s">
        <v>623</v>
      </c>
      <c r="D390" s="42">
        <v>21</v>
      </c>
      <c r="E390" s="42">
        <v>19</v>
      </c>
      <c r="F390" s="42">
        <v>20</v>
      </c>
      <c r="G390" s="42">
        <v>23</v>
      </c>
      <c r="H390" s="42">
        <v>23</v>
      </c>
    </row>
    <row r="391" spans="1:8">
      <c r="A391" s="24" t="s">
        <v>197</v>
      </c>
      <c r="B391" s="43" t="s">
        <v>57</v>
      </c>
      <c r="C391" t="s">
        <v>624</v>
      </c>
      <c r="D391" s="42">
        <v>10</v>
      </c>
      <c r="E391" s="42">
        <v>11</v>
      </c>
      <c r="F391" s="42">
        <v>22</v>
      </c>
      <c r="G391" s="42">
        <v>6</v>
      </c>
      <c r="H391" s="42">
        <v>9</v>
      </c>
    </row>
    <row r="392" spans="1:8">
      <c r="A392" s="24" t="s">
        <v>195</v>
      </c>
      <c r="B392" s="43" t="s">
        <v>57</v>
      </c>
      <c r="C392" t="s">
        <v>625</v>
      </c>
      <c r="D392" s="42">
        <v>2</v>
      </c>
      <c r="E392" s="42">
        <v>2</v>
      </c>
      <c r="F392" s="42">
        <v>2</v>
      </c>
      <c r="G392" s="42">
        <v>2</v>
      </c>
      <c r="H392" s="42">
        <v>2</v>
      </c>
    </row>
    <row r="393" spans="1:8">
      <c r="A393" s="24" t="s">
        <v>189</v>
      </c>
      <c r="B393" s="43" t="s">
        <v>74</v>
      </c>
      <c r="C393" t="s">
        <v>626</v>
      </c>
      <c r="D393" s="42">
        <v>0</v>
      </c>
      <c r="E393" s="42">
        <v>4</v>
      </c>
      <c r="F393" s="42">
        <v>1</v>
      </c>
      <c r="G393" s="42">
        <v>2</v>
      </c>
      <c r="H393" s="42">
        <v>0</v>
      </c>
    </row>
    <row r="394" spans="1:8">
      <c r="A394" s="24" t="s">
        <v>190</v>
      </c>
      <c r="B394" s="43" t="s">
        <v>74</v>
      </c>
      <c r="C394" t="s">
        <v>627</v>
      </c>
      <c r="D394" s="42">
        <v>15</v>
      </c>
      <c r="E394" s="42">
        <v>10</v>
      </c>
      <c r="F394" s="42">
        <v>9</v>
      </c>
      <c r="G394" s="42">
        <v>8</v>
      </c>
      <c r="H394" s="42">
        <v>9</v>
      </c>
    </row>
    <row r="395" spans="1:8">
      <c r="A395" s="24" t="s">
        <v>193</v>
      </c>
      <c r="B395" s="43" t="s">
        <v>74</v>
      </c>
      <c r="C395" t="s">
        <v>628</v>
      </c>
      <c r="D395" s="42">
        <v>20</v>
      </c>
      <c r="E395" s="42">
        <v>19</v>
      </c>
      <c r="F395" s="42">
        <v>22</v>
      </c>
      <c r="G395" s="42">
        <v>30</v>
      </c>
      <c r="H395" s="42">
        <v>27</v>
      </c>
    </row>
    <row r="396" spans="1:8">
      <c r="A396" s="24" t="s">
        <v>197</v>
      </c>
      <c r="B396" s="4" t="s">
        <v>74</v>
      </c>
      <c r="C396" t="s">
        <v>629</v>
      </c>
      <c r="D396" s="42">
        <v>6</v>
      </c>
      <c r="E396" s="42">
        <v>11</v>
      </c>
      <c r="F396" s="42">
        <v>20</v>
      </c>
      <c r="G396" s="42">
        <v>8</v>
      </c>
      <c r="H396" s="42">
        <v>13</v>
      </c>
    </row>
    <row r="397" spans="1:8">
      <c r="A397" s="24" t="s">
        <v>195</v>
      </c>
      <c r="B397" s="4" t="s">
        <v>74</v>
      </c>
      <c r="C397" t="s">
        <v>630</v>
      </c>
      <c r="D397" s="42">
        <v>2</v>
      </c>
      <c r="E397" s="42">
        <v>2</v>
      </c>
      <c r="F397" s="42">
        <v>2</v>
      </c>
      <c r="G397" s="42">
        <v>2</v>
      </c>
      <c r="H397" s="42">
        <v>2</v>
      </c>
    </row>
    <row r="398" spans="1:8">
      <c r="A398" s="24" t="s">
        <v>189</v>
      </c>
      <c r="B398" s="44" t="s">
        <v>58</v>
      </c>
      <c r="C398" t="s">
        <v>631</v>
      </c>
      <c r="D398" s="42">
        <v>0</v>
      </c>
      <c r="E398" s="42">
        <v>12</v>
      </c>
      <c r="F398" s="42">
        <v>2</v>
      </c>
      <c r="G398" s="42">
        <v>0</v>
      </c>
      <c r="H398" s="42">
        <v>0</v>
      </c>
    </row>
    <row r="399" spans="1:8">
      <c r="A399" s="24" t="s">
        <v>190</v>
      </c>
      <c r="B399" s="43" t="s">
        <v>58</v>
      </c>
      <c r="C399" t="s">
        <v>632</v>
      </c>
      <c r="D399" s="42">
        <v>7</v>
      </c>
      <c r="E399" s="42">
        <v>2</v>
      </c>
      <c r="F399" s="42">
        <v>5</v>
      </c>
      <c r="G399" s="42">
        <v>7</v>
      </c>
      <c r="H399" s="42">
        <v>1</v>
      </c>
    </row>
    <row r="400" spans="1:8">
      <c r="A400" s="24" t="s">
        <v>193</v>
      </c>
      <c r="B400" s="43" t="s">
        <v>58</v>
      </c>
      <c r="C400" t="s">
        <v>633</v>
      </c>
      <c r="D400" s="42">
        <v>4</v>
      </c>
      <c r="E400" s="42">
        <v>20</v>
      </c>
      <c r="F400" s="42">
        <v>16</v>
      </c>
      <c r="G400" s="42">
        <v>21</v>
      </c>
      <c r="H400" s="42">
        <v>20</v>
      </c>
    </row>
    <row r="401" spans="1:8">
      <c r="A401" s="24" t="s">
        <v>197</v>
      </c>
      <c r="B401" s="43" t="s">
        <v>58</v>
      </c>
      <c r="C401" t="s">
        <v>634</v>
      </c>
      <c r="D401" s="42">
        <v>25</v>
      </c>
      <c r="E401" s="42">
        <v>18</v>
      </c>
      <c r="F401" s="42">
        <v>5</v>
      </c>
      <c r="G401" s="42">
        <v>36</v>
      </c>
      <c r="H401" s="42">
        <v>15</v>
      </c>
    </row>
    <row r="402" spans="1:8">
      <c r="A402" s="24" t="s">
        <v>195</v>
      </c>
      <c r="B402" s="43" t="s">
        <v>58</v>
      </c>
      <c r="C402" t="s">
        <v>635</v>
      </c>
      <c r="D402" s="42">
        <v>2</v>
      </c>
      <c r="E402" s="42">
        <v>0</v>
      </c>
      <c r="F402" s="42">
        <v>0</v>
      </c>
      <c r="G402" s="42">
        <v>0</v>
      </c>
      <c r="H402" s="42">
        <v>0</v>
      </c>
    </row>
    <row r="403" spans="1:8">
      <c r="A403" s="24" t="s">
        <v>189</v>
      </c>
      <c r="B403" s="43" t="s">
        <v>75</v>
      </c>
      <c r="C403" t="s">
        <v>636</v>
      </c>
      <c r="D403" s="42" t="s">
        <v>595</v>
      </c>
      <c r="E403" s="42" t="s">
        <v>595</v>
      </c>
      <c r="F403" s="42" t="s">
        <v>595</v>
      </c>
      <c r="G403" s="42" t="s">
        <v>595</v>
      </c>
      <c r="H403" s="42" t="s">
        <v>595</v>
      </c>
    </row>
    <row r="404" spans="1:8">
      <c r="A404" s="24" t="s">
        <v>190</v>
      </c>
      <c r="B404" s="43" t="s">
        <v>75</v>
      </c>
      <c r="C404" t="s">
        <v>637</v>
      </c>
      <c r="D404" s="42">
        <v>0</v>
      </c>
      <c r="E404" s="42">
        <v>0</v>
      </c>
      <c r="F404" s="42">
        <v>0</v>
      </c>
      <c r="G404" s="42">
        <v>0</v>
      </c>
      <c r="H404" s="42">
        <v>0</v>
      </c>
    </row>
    <row r="405" spans="1:8">
      <c r="A405" s="24" t="s">
        <v>193</v>
      </c>
      <c r="B405" s="43" t="s">
        <v>75</v>
      </c>
      <c r="C405" t="s">
        <v>638</v>
      </c>
      <c r="D405" s="42">
        <v>24</v>
      </c>
      <c r="E405" s="42">
        <v>20</v>
      </c>
      <c r="F405" s="42">
        <v>2</v>
      </c>
      <c r="G405" s="42">
        <v>14</v>
      </c>
      <c r="H405" s="42">
        <v>13</v>
      </c>
    </row>
    <row r="406" spans="1:8">
      <c r="A406" s="24" t="s">
        <v>197</v>
      </c>
      <c r="B406" s="43" t="s">
        <v>75</v>
      </c>
      <c r="C406" t="s">
        <v>639</v>
      </c>
      <c r="D406" s="42">
        <v>2</v>
      </c>
      <c r="E406" s="42">
        <v>5</v>
      </c>
      <c r="F406" s="42">
        <v>6</v>
      </c>
      <c r="G406" s="42">
        <v>4</v>
      </c>
      <c r="H406" s="42">
        <v>16</v>
      </c>
    </row>
    <row r="407" spans="1:8">
      <c r="A407" s="24" t="s">
        <v>195</v>
      </c>
      <c r="B407" s="43" t="s">
        <v>75</v>
      </c>
      <c r="C407" t="s">
        <v>640</v>
      </c>
      <c r="D407" s="42">
        <v>0</v>
      </c>
      <c r="E407" s="42">
        <v>0</v>
      </c>
      <c r="F407" s="42">
        <v>2</v>
      </c>
      <c r="G407" s="42">
        <v>0</v>
      </c>
      <c r="H407" s="42">
        <v>0</v>
      </c>
    </row>
    <row r="408" spans="1:8">
      <c r="A408" s="24" t="s">
        <v>189</v>
      </c>
      <c r="B408" s="43" t="s">
        <v>69</v>
      </c>
      <c r="C408" t="s">
        <v>641</v>
      </c>
      <c r="D408" s="42">
        <v>8</v>
      </c>
      <c r="E408" s="42">
        <v>2</v>
      </c>
      <c r="F408" s="42">
        <v>9</v>
      </c>
      <c r="G408" s="42">
        <v>8</v>
      </c>
      <c r="H408" s="42">
        <v>6</v>
      </c>
    </row>
    <row r="409" spans="1:8">
      <c r="A409" s="24" t="s">
        <v>190</v>
      </c>
      <c r="B409" s="43" t="s">
        <v>69</v>
      </c>
      <c r="C409" t="s">
        <v>642</v>
      </c>
      <c r="D409" s="42">
        <v>9</v>
      </c>
      <c r="E409" s="42">
        <v>6</v>
      </c>
      <c r="F409" s="42">
        <v>8</v>
      </c>
      <c r="G409" s="42">
        <v>6</v>
      </c>
      <c r="H409" s="42">
        <v>10</v>
      </c>
    </row>
    <row r="410" spans="1:8">
      <c r="A410" s="24" t="s">
        <v>193</v>
      </c>
      <c r="B410" s="43" t="s">
        <v>69</v>
      </c>
      <c r="C410" t="s">
        <v>643</v>
      </c>
      <c r="D410" s="42">
        <v>22</v>
      </c>
      <c r="E410" s="42">
        <v>27</v>
      </c>
      <c r="F410" s="42">
        <v>25</v>
      </c>
      <c r="G410" s="42">
        <v>28</v>
      </c>
      <c r="H410" s="42">
        <v>36</v>
      </c>
    </row>
    <row r="411" spans="1:8">
      <c r="A411" s="24" t="s">
        <v>197</v>
      </c>
      <c r="B411" s="43" t="s">
        <v>69</v>
      </c>
      <c r="C411" t="s">
        <v>644</v>
      </c>
      <c r="D411" s="42">
        <v>20</v>
      </c>
      <c r="E411" s="42">
        <v>13</v>
      </c>
      <c r="F411" s="42">
        <v>2</v>
      </c>
      <c r="G411" s="42">
        <v>23</v>
      </c>
      <c r="H411" s="42">
        <v>25</v>
      </c>
    </row>
    <row r="412" spans="1:8">
      <c r="A412" s="24" t="s">
        <v>195</v>
      </c>
      <c r="B412" s="43" t="s">
        <v>69</v>
      </c>
      <c r="C412" t="s">
        <v>645</v>
      </c>
      <c r="D412" s="42">
        <v>2</v>
      </c>
      <c r="E412" s="42">
        <v>2</v>
      </c>
      <c r="F412" s="42">
        <v>29</v>
      </c>
      <c r="G412" s="42">
        <v>2</v>
      </c>
      <c r="H412" s="42">
        <v>2</v>
      </c>
    </row>
    <row r="413" spans="1:8">
      <c r="A413" s="24" t="s">
        <v>189</v>
      </c>
      <c r="B413" s="43" t="s">
        <v>59</v>
      </c>
      <c r="C413" t="s">
        <v>646</v>
      </c>
      <c r="D413" s="42" t="s">
        <v>595</v>
      </c>
      <c r="E413" s="42" t="s">
        <v>595</v>
      </c>
      <c r="F413" s="42" t="s">
        <v>595</v>
      </c>
      <c r="G413" s="42" t="s">
        <v>595</v>
      </c>
      <c r="H413" s="42" t="s">
        <v>595</v>
      </c>
    </row>
    <row r="414" spans="1:8">
      <c r="A414" s="24" t="s">
        <v>190</v>
      </c>
      <c r="B414" s="4" t="s">
        <v>59</v>
      </c>
      <c r="C414" t="s">
        <v>647</v>
      </c>
      <c r="D414" s="42" t="s">
        <v>595</v>
      </c>
      <c r="E414" s="42" t="s">
        <v>595</v>
      </c>
      <c r="F414" s="42" t="s">
        <v>595</v>
      </c>
      <c r="G414" s="42" t="s">
        <v>595</v>
      </c>
      <c r="H414" s="42" t="s">
        <v>595</v>
      </c>
    </row>
    <row r="415" spans="1:8">
      <c r="A415" s="24" t="s">
        <v>193</v>
      </c>
      <c r="B415" s="4" t="s">
        <v>59</v>
      </c>
      <c r="C415" t="s">
        <v>648</v>
      </c>
      <c r="D415" s="42" t="s">
        <v>595</v>
      </c>
      <c r="E415" s="42" t="s">
        <v>595</v>
      </c>
      <c r="F415" s="42" t="s">
        <v>595</v>
      </c>
      <c r="G415" s="42" t="s">
        <v>595</v>
      </c>
      <c r="H415" s="42" t="s">
        <v>595</v>
      </c>
    </row>
    <row r="416" spans="1:8">
      <c r="A416" s="24" t="s">
        <v>197</v>
      </c>
      <c r="B416" s="44" t="s">
        <v>59</v>
      </c>
      <c r="C416" t="s">
        <v>649</v>
      </c>
      <c r="D416" s="42" t="s">
        <v>595</v>
      </c>
      <c r="E416" s="42" t="s">
        <v>595</v>
      </c>
      <c r="F416" s="42" t="s">
        <v>595</v>
      </c>
      <c r="G416" s="42" t="s">
        <v>595</v>
      </c>
      <c r="H416" s="42" t="s">
        <v>595</v>
      </c>
    </row>
    <row r="417" spans="1:8">
      <c r="A417" s="24" t="s">
        <v>195</v>
      </c>
      <c r="B417" s="43" t="s">
        <v>59</v>
      </c>
      <c r="C417" t="s">
        <v>650</v>
      </c>
      <c r="D417" s="42" t="s">
        <v>595</v>
      </c>
      <c r="E417" s="42" t="s">
        <v>595</v>
      </c>
      <c r="F417" s="42" t="s">
        <v>595</v>
      </c>
      <c r="G417" s="42" t="s">
        <v>595</v>
      </c>
      <c r="H417" s="42" t="s">
        <v>595</v>
      </c>
    </row>
    <row r="418" spans="1:8">
      <c r="A418" s="24" t="s">
        <v>189</v>
      </c>
      <c r="B418" s="56" t="s">
        <v>103</v>
      </c>
      <c r="C418" t="s">
        <v>651</v>
      </c>
      <c r="D418" s="42">
        <v>0</v>
      </c>
      <c r="E418" s="42">
        <v>1</v>
      </c>
      <c r="F418" s="42">
        <v>0</v>
      </c>
      <c r="G418" s="42">
        <v>0</v>
      </c>
      <c r="H418" s="42">
        <v>0</v>
      </c>
    </row>
    <row r="419" spans="1:8">
      <c r="A419" s="24" t="s">
        <v>190</v>
      </c>
      <c r="B419" s="56" t="s">
        <v>103</v>
      </c>
      <c r="C419" t="s">
        <v>652</v>
      </c>
      <c r="D419" s="42">
        <v>6</v>
      </c>
      <c r="E419" s="42">
        <v>3</v>
      </c>
      <c r="F419" s="42">
        <v>4</v>
      </c>
      <c r="G419" s="42">
        <v>6</v>
      </c>
      <c r="H419" s="42">
        <v>4</v>
      </c>
    </row>
    <row r="420" spans="1:8">
      <c r="A420" s="24" t="s">
        <v>193</v>
      </c>
      <c r="B420" s="56" t="s">
        <v>103</v>
      </c>
      <c r="C420" t="s">
        <v>653</v>
      </c>
      <c r="D420" s="42">
        <v>18</v>
      </c>
      <c r="E420" s="42">
        <v>20</v>
      </c>
      <c r="F420" s="42">
        <v>18</v>
      </c>
      <c r="G420" s="42">
        <v>22</v>
      </c>
      <c r="H420" s="42">
        <v>20</v>
      </c>
    </row>
    <row r="421" spans="1:8">
      <c r="A421" s="24" t="s">
        <v>197</v>
      </c>
      <c r="B421" s="56" t="s">
        <v>103</v>
      </c>
      <c r="C421" t="s">
        <v>654</v>
      </c>
      <c r="D421" s="42">
        <v>9</v>
      </c>
      <c r="E421" s="42">
        <v>11</v>
      </c>
      <c r="F421" s="42">
        <v>11</v>
      </c>
      <c r="G421" s="42">
        <v>14</v>
      </c>
      <c r="H421" s="42">
        <v>13</v>
      </c>
    </row>
    <row r="422" spans="1:8">
      <c r="A422" s="24" t="s">
        <v>195</v>
      </c>
      <c r="B422" s="56" t="s">
        <v>103</v>
      </c>
      <c r="C422" t="s">
        <v>655</v>
      </c>
      <c r="D422" s="42">
        <v>2</v>
      </c>
      <c r="E422" s="42">
        <v>2</v>
      </c>
      <c r="F422" s="42">
        <v>2</v>
      </c>
      <c r="G422" s="42">
        <v>2</v>
      </c>
      <c r="H422" s="42">
        <v>2</v>
      </c>
    </row>
    <row r="423" spans="1:8">
      <c r="A423" s="24" t="s">
        <v>189</v>
      </c>
      <c r="B423" s="43" t="s">
        <v>60</v>
      </c>
      <c r="C423" t="s">
        <v>656</v>
      </c>
      <c r="D423" s="42" t="s">
        <v>595</v>
      </c>
      <c r="E423" s="42" t="s">
        <v>595</v>
      </c>
      <c r="F423" s="42" t="s">
        <v>595</v>
      </c>
      <c r="G423" s="42" t="s">
        <v>595</v>
      </c>
      <c r="H423" s="42" t="s">
        <v>595</v>
      </c>
    </row>
    <row r="424" spans="1:8">
      <c r="A424" s="24" t="s">
        <v>190</v>
      </c>
      <c r="B424" s="43" t="s">
        <v>60</v>
      </c>
      <c r="C424" t="s">
        <v>657</v>
      </c>
      <c r="D424" s="42" t="s">
        <v>595</v>
      </c>
      <c r="E424" s="42" t="s">
        <v>595</v>
      </c>
      <c r="F424" s="42" t="s">
        <v>595</v>
      </c>
      <c r="G424" s="42" t="s">
        <v>595</v>
      </c>
      <c r="H424" s="42" t="s">
        <v>595</v>
      </c>
    </row>
    <row r="425" spans="1:8">
      <c r="A425" s="24" t="s">
        <v>193</v>
      </c>
      <c r="B425" s="43" t="s">
        <v>60</v>
      </c>
      <c r="C425" t="s">
        <v>658</v>
      </c>
      <c r="D425" s="42" t="s">
        <v>595</v>
      </c>
      <c r="E425" s="42" t="s">
        <v>595</v>
      </c>
      <c r="F425" s="42" t="s">
        <v>595</v>
      </c>
      <c r="G425" s="42" t="s">
        <v>595</v>
      </c>
      <c r="H425" s="42" t="s">
        <v>595</v>
      </c>
    </row>
    <row r="426" spans="1:8">
      <c r="A426" s="24" t="s">
        <v>197</v>
      </c>
      <c r="B426" s="43" t="s">
        <v>60</v>
      </c>
      <c r="C426" t="s">
        <v>659</v>
      </c>
      <c r="D426" s="42" t="s">
        <v>595</v>
      </c>
      <c r="E426" s="42" t="s">
        <v>595</v>
      </c>
      <c r="F426" s="42" t="s">
        <v>595</v>
      </c>
      <c r="G426" s="42" t="s">
        <v>595</v>
      </c>
      <c r="H426" s="42" t="s">
        <v>595</v>
      </c>
    </row>
    <row r="427" spans="1:8">
      <c r="A427" s="24" t="s">
        <v>195</v>
      </c>
      <c r="B427" s="43" t="s">
        <v>60</v>
      </c>
      <c r="C427" t="s">
        <v>660</v>
      </c>
      <c r="D427" s="42" t="s">
        <v>595</v>
      </c>
      <c r="E427" s="42">
        <v>0</v>
      </c>
      <c r="F427" s="42">
        <v>0</v>
      </c>
      <c r="G427" s="42" t="s">
        <v>595</v>
      </c>
      <c r="H427" s="42">
        <v>0</v>
      </c>
    </row>
    <row r="428" spans="1:8">
      <c r="A428" s="24" t="s">
        <v>189</v>
      </c>
      <c r="B428" s="43" t="s">
        <v>61</v>
      </c>
      <c r="C428" t="s">
        <v>661</v>
      </c>
      <c r="D428" s="42" t="s">
        <v>595</v>
      </c>
      <c r="E428" s="42" t="s">
        <v>595</v>
      </c>
      <c r="F428" s="42" t="s">
        <v>595</v>
      </c>
      <c r="G428" s="42" t="s">
        <v>595</v>
      </c>
      <c r="H428" s="42" t="s">
        <v>595</v>
      </c>
    </row>
    <row r="429" spans="1:8">
      <c r="A429" s="24" t="s">
        <v>190</v>
      </c>
      <c r="B429" s="43" t="s">
        <v>61</v>
      </c>
      <c r="C429" t="s">
        <v>662</v>
      </c>
      <c r="D429" s="42">
        <v>3</v>
      </c>
      <c r="E429" s="42">
        <v>2</v>
      </c>
      <c r="F429" s="42">
        <v>2</v>
      </c>
      <c r="G429" s="42">
        <v>4</v>
      </c>
      <c r="H429" s="42">
        <v>1</v>
      </c>
    </row>
    <row r="430" spans="1:8">
      <c r="A430" s="24" t="s">
        <v>193</v>
      </c>
      <c r="B430" s="43" t="s">
        <v>61</v>
      </c>
      <c r="C430" t="s">
        <v>663</v>
      </c>
      <c r="D430" s="42" t="s">
        <v>595</v>
      </c>
      <c r="E430" s="42" t="s">
        <v>595</v>
      </c>
      <c r="F430" s="42" t="s">
        <v>595</v>
      </c>
      <c r="G430" s="42" t="s">
        <v>595</v>
      </c>
      <c r="H430" s="42" t="s">
        <v>595</v>
      </c>
    </row>
    <row r="431" spans="1:8">
      <c r="A431" s="24" t="s">
        <v>197</v>
      </c>
      <c r="B431" s="43" t="s">
        <v>61</v>
      </c>
      <c r="C431" t="s">
        <v>664</v>
      </c>
      <c r="D431" s="42">
        <v>8</v>
      </c>
      <c r="E431" s="42">
        <v>10</v>
      </c>
      <c r="F431" s="42">
        <v>15</v>
      </c>
      <c r="G431" s="42">
        <v>17</v>
      </c>
      <c r="H431" s="42">
        <v>16</v>
      </c>
    </row>
    <row r="432" spans="1:8">
      <c r="A432" s="24" t="s">
        <v>195</v>
      </c>
      <c r="B432" s="4" t="s">
        <v>61</v>
      </c>
      <c r="C432" t="s">
        <v>665</v>
      </c>
      <c r="D432" s="42">
        <v>2</v>
      </c>
      <c r="E432" s="42">
        <v>2</v>
      </c>
      <c r="F432" s="42">
        <v>2</v>
      </c>
      <c r="G432" s="42">
        <v>2</v>
      </c>
      <c r="H432" s="42">
        <v>2</v>
      </c>
    </row>
    <row r="433" spans="1:8">
      <c r="A433" s="24" t="s">
        <v>189</v>
      </c>
      <c r="B433" s="4" t="s">
        <v>62</v>
      </c>
      <c r="C433" t="s">
        <v>666</v>
      </c>
      <c r="D433" s="42" t="s">
        <v>595</v>
      </c>
      <c r="E433" s="42" t="s">
        <v>595</v>
      </c>
      <c r="F433" s="42">
        <v>0</v>
      </c>
      <c r="G433" s="42" t="s">
        <v>595</v>
      </c>
      <c r="H433" s="42" t="s">
        <v>595</v>
      </c>
    </row>
    <row r="434" spans="1:8">
      <c r="A434" s="24" t="s">
        <v>190</v>
      </c>
      <c r="B434" s="44" t="s">
        <v>62</v>
      </c>
      <c r="C434" t="s">
        <v>667</v>
      </c>
      <c r="D434" s="42" t="s">
        <v>595</v>
      </c>
      <c r="E434" s="42" t="s">
        <v>595</v>
      </c>
      <c r="F434" s="42" t="s">
        <v>595</v>
      </c>
      <c r="G434" s="42" t="s">
        <v>595</v>
      </c>
      <c r="H434" s="42" t="s">
        <v>595</v>
      </c>
    </row>
    <row r="435" spans="1:8">
      <c r="A435" s="24" t="s">
        <v>193</v>
      </c>
      <c r="B435" s="43" t="s">
        <v>62</v>
      </c>
      <c r="C435" t="s">
        <v>668</v>
      </c>
      <c r="D435" s="42" t="s">
        <v>595</v>
      </c>
      <c r="E435" s="42" t="s">
        <v>595</v>
      </c>
      <c r="F435" s="42" t="s">
        <v>595</v>
      </c>
      <c r="G435" s="42" t="s">
        <v>595</v>
      </c>
      <c r="H435" s="42" t="s">
        <v>595</v>
      </c>
    </row>
    <row r="436" spans="1:8">
      <c r="A436" s="24" t="s">
        <v>197</v>
      </c>
      <c r="B436" s="43" t="s">
        <v>62</v>
      </c>
      <c r="C436" t="s">
        <v>669</v>
      </c>
      <c r="D436" s="42" t="s">
        <v>595</v>
      </c>
      <c r="E436" s="42" t="s">
        <v>595</v>
      </c>
      <c r="F436" s="42" t="s">
        <v>595</v>
      </c>
      <c r="G436" s="42" t="s">
        <v>595</v>
      </c>
      <c r="H436" s="42" t="s">
        <v>595</v>
      </c>
    </row>
    <row r="437" spans="1:8">
      <c r="A437" s="24" t="s">
        <v>195</v>
      </c>
      <c r="B437" s="43" t="s">
        <v>62</v>
      </c>
      <c r="C437" t="s">
        <v>670</v>
      </c>
      <c r="D437" s="42">
        <v>7</v>
      </c>
      <c r="E437" s="42">
        <v>3</v>
      </c>
      <c r="F437" s="42" t="s">
        <v>595</v>
      </c>
      <c r="G437" s="42" t="s">
        <v>595</v>
      </c>
      <c r="H437" s="42">
        <v>2</v>
      </c>
    </row>
    <row r="438" spans="1:8">
      <c r="A438" s="24" t="s">
        <v>189</v>
      </c>
      <c r="B438" s="45" t="s">
        <v>484</v>
      </c>
      <c r="C438" t="s">
        <v>671</v>
      </c>
      <c r="D438" s="42">
        <v>2</v>
      </c>
      <c r="E438" s="42">
        <v>0</v>
      </c>
      <c r="F438" s="42">
        <v>1</v>
      </c>
      <c r="G438" s="42">
        <v>0</v>
      </c>
      <c r="H438" s="42">
        <v>1</v>
      </c>
    </row>
    <row r="439" spans="1:8">
      <c r="A439" s="24" t="s">
        <v>190</v>
      </c>
      <c r="B439" s="45" t="s">
        <v>484</v>
      </c>
      <c r="C439" t="s">
        <v>672</v>
      </c>
      <c r="D439" s="42">
        <v>5</v>
      </c>
      <c r="E439" s="42">
        <v>2</v>
      </c>
      <c r="F439" s="42">
        <v>3</v>
      </c>
      <c r="G439" s="42">
        <v>7</v>
      </c>
      <c r="H439" s="42">
        <v>1</v>
      </c>
    </row>
    <row r="440" spans="1:8">
      <c r="A440" s="24" t="s">
        <v>193</v>
      </c>
      <c r="B440" s="45" t="s">
        <v>484</v>
      </c>
      <c r="C440" t="s">
        <v>673</v>
      </c>
      <c r="D440" s="42">
        <v>16</v>
      </c>
      <c r="E440" s="42">
        <v>20</v>
      </c>
      <c r="F440" s="42">
        <v>19</v>
      </c>
      <c r="G440" s="42">
        <v>23</v>
      </c>
      <c r="H440" s="42">
        <v>20</v>
      </c>
    </row>
    <row r="441" spans="1:8">
      <c r="A441" s="24" t="s">
        <v>197</v>
      </c>
      <c r="B441" s="45" t="s">
        <v>484</v>
      </c>
      <c r="C441" t="s">
        <v>674</v>
      </c>
      <c r="D441" s="42">
        <v>12</v>
      </c>
      <c r="E441" s="42">
        <v>11</v>
      </c>
      <c r="F441" s="42">
        <v>15</v>
      </c>
      <c r="G441" s="42">
        <v>17</v>
      </c>
      <c r="H441" s="42">
        <v>14</v>
      </c>
    </row>
    <row r="442" spans="1:8">
      <c r="A442" s="24" t="s">
        <v>195</v>
      </c>
      <c r="B442" s="45" t="s">
        <v>484</v>
      </c>
      <c r="C442" t="s">
        <v>675</v>
      </c>
      <c r="D442" s="42">
        <v>2</v>
      </c>
      <c r="E442" s="42">
        <v>2</v>
      </c>
      <c r="F442" s="42">
        <v>2</v>
      </c>
      <c r="G442" s="42">
        <v>2</v>
      </c>
      <c r="H442" s="42">
        <v>2</v>
      </c>
    </row>
    <row r="443" spans="1:8">
      <c r="A443" s="24" t="s">
        <v>189</v>
      </c>
      <c r="B443" s="43" t="s">
        <v>503</v>
      </c>
      <c r="C443" t="s">
        <v>676</v>
      </c>
      <c r="D443" s="42">
        <v>1</v>
      </c>
      <c r="E443" s="42">
        <v>2</v>
      </c>
      <c r="F443" s="42">
        <v>1</v>
      </c>
      <c r="G443" s="42">
        <v>0</v>
      </c>
      <c r="H443" s="42">
        <v>0</v>
      </c>
    </row>
    <row r="444" spans="1:8">
      <c r="A444" s="24" t="s">
        <v>190</v>
      </c>
      <c r="B444" s="43" t="s">
        <v>503</v>
      </c>
      <c r="C444" t="s">
        <v>677</v>
      </c>
      <c r="D444" s="42">
        <v>7</v>
      </c>
      <c r="E444" s="42">
        <v>4</v>
      </c>
      <c r="F444" s="42">
        <v>5</v>
      </c>
      <c r="G444" s="42">
        <v>4</v>
      </c>
      <c r="H444" s="42">
        <v>7</v>
      </c>
    </row>
    <row r="445" spans="1:8">
      <c r="A445" s="24" t="s">
        <v>193</v>
      </c>
      <c r="B445" s="43" t="s">
        <v>503</v>
      </c>
      <c r="C445" t="s">
        <v>678</v>
      </c>
      <c r="D445" s="42">
        <v>22</v>
      </c>
      <c r="E445" s="42">
        <v>27</v>
      </c>
      <c r="F445" s="42">
        <v>25</v>
      </c>
      <c r="G445" s="42">
        <v>25</v>
      </c>
      <c r="H445" s="42">
        <v>27</v>
      </c>
    </row>
    <row r="446" spans="1:8">
      <c r="A446" s="24" t="s">
        <v>197</v>
      </c>
      <c r="B446" s="43" t="s">
        <v>503</v>
      </c>
      <c r="C446" t="s">
        <v>679</v>
      </c>
      <c r="D446" s="42">
        <v>19</v>
      </c>
      <c r="E446" s="42">
        <v>14</v>
      </c>
      <c r="F446" s="42">
        <v>2</v>
      </c>
      <c r="G446" s="42">
        <v>21</v>
      </c>
      <c r="H446" s="42">
        <v>15</v>
      </c>
    </row>
    <row r="447" spans="1:8">
      <c r="A447" s="24" t="s">
        <v>195</v>
      </c>
      <c r="B447" s="43" t="s">
        <v>503</v>
      </c>
      <c r="C447" t="s">
        <v>680</v>
      </c>
      <c r="D447" s="42">
        <v>2</v>
      </c>
      <c r="E447" s="42">
        <v>2</v>
      </c>
      <c r="F447" s="42">
        <v>0</v>
      </c>
      <c r="G447" s="42">
        <v>0</v>
      </c>
      <c r="H447" s="42">
        <v>1</v>
      </c>
    </row>
    <row r="448" spans="1:8">
      <c r="A448" s="24" t="s">
        <v>189</v>
      </c>
      <c r="B448" s="43" t="s">
        <v>541</v>
      </c>
      <c r="C448" t="s">
        <v>681</v>
      </c>
      <c r="D448" s="42">
        <v>0</v>
      </c>
      <c r="E448" s="42">
        <v>0</v>
      </c>
      <c r="F448" s="42">
        <v>0</v>
      </c>
      <c r="G448" s="42">
        <v>0</v>
      </c>
      <c r="H448" s="42">
        <v>0</v>
      </c>
    </row>
    <row r="449" spans="1:8">
      <c r="A449" s="24" t="s">
        <v>190</v>
      </c>
      <c r="B449" s="43" t="s">
        <v>541</v>
      </c>
      <c r="C449" t="s">
        <v>682</v>
      </c>
      <c r="D449" s="42">
        <v>7</v>
      </c>
      <c r="E449" s="42">
        <v>2</v>
      </c>
      <c r="F449" s="42">
        <v>4</v>
      </c>
      <c r="G449" s="42">
        <v>6</v>
      </c>
      <c r="H449" s="42">
        <v>6</v>
      </c>
    </row>
    <row r="450" spans="1:8">
      <c r="A450" s="24" t="s">
        <v>193</v>
      </c>
      <c r="B450" s="4" t="s">
        <v>541</v>
      </c>
      <c r="C450" t="s">
        <v>683</v>
      </c>
      <c r="D450" s="42">
        <v>13</v>
      </c>
      <c r="E450" s="42">
        <v>13</v>
      </c>
      <c r="F450" s="42">
        <v>11</v>
      </c>
      <c r="G450" s="42">
        <v>16</v>
      </c>
      <c r="H450" s="42">
        <v>14</v>
      </c>
    </row>
    <row r="451" spans="1:8">
      <c r="A451" s="24" t="s">
        <v>197</v>
      </c>
      <c r="B451" s="4" t="s">
        <v>541</v>
      </c>
      <c r="C451" t="s">
        <v>684</v>
      </c>
      <c r="D451" s="42">
        <v>3</v>
      </c>
      <c r="E451" s="42">
        <v>11</v>
      </c>
      <c r="F451" s="42">
        <v>14</v>
      </c>
      <c r="G451" s="42">
        <v>8</v>
      </c>
      <c r="H451" s="42">
        <v>13</v>
      </c>
    </row>
    <row r="452" spans="1:8">
      <c r="A452" s="24" t="s">
        <v>195</v>
      </c>
      <c r="B452" s="44" t="s">
        <v>541</v>
      </c>
      <c r="C452" t="s">
        <v>685</v>
      </c>
      <c r="D452" s="42">
        <v>2</v>
      </c>
      <c r="E452" s="42">
        <v>2</v>
      </c>
      <c r="F452" s="42">
        <v>2</v>
      </c>
      <c r="G452" s="42">
        <v>2</v>
      </c>
      <c r="H452" s="42">
        <v>2</v>
      </c>
    </row>
    <row r="453" spans="1:8">
      <c r="A453" s="24" t="s">
        <v>189</v>
      </c>
      <c r="B453" s="43" t="s">
        <v>77</v>
      </c>
      <c r="C453" t="s">
        <v>686</v>
      </c>
      <c r="D453" s="42" t="s">
        <v>595</v>
      </c>
      <c r="E453" s="42" t="s">
        <v>595</v>
      </c>
      <c r="F453" s="42" t="s">
        <v>595</v>
      </c>
      <c r="G453" s="42" t="s">
        <v>595</v>
      </c>
      <c r="H453" s="42" t="s">
        <v>595</v>
      </c>
    </row>
    <row r="454" spans="1:8">
      <c r="A454" s="24" t="s">
        <v>190</v>
      </c>
      <c r="B454" s="43" t="s">
        <v>77</v>
      </c>
      <c r="C454" t="s">
        <v>687</v>
      </c>
      <c r="D454" s="42" t="s">
        <v>595</v>
      </c>
      <c r="E454" s="42" t="s">
        <v>595</v>
      </c>
      <c r="F454" s="42" t="s">
        <v>595</v>
      </c>
      <c r="G454" s="42" t="s">
        <v>595</v>
      </c>
      <c r="H454" s="42" t="s">
        <v>595</v>
      </c>
    </row>
    <row r="455" spans="1:8">
      <c r="A455" s="24" t="s">
        <v>193</v>
      </c>
      <c r="B455" s="43" t="s">
        <v>77</v>
      </c>
      <c r="C455" t="s">
        <v>688</v>
      </c>
      <c r="D455" s="42" t="s">
        <v>595</v>
      </c>
      <c r="E455" s="42" t="s">
        <v>595</v>
      </c>
      <c r="F455" s="42" t="s">
        <v>595</v>
      </c>
      <c r="G455" s="42" t="s">
        <v>595</v>
      </c>
      <c r="H455" s="42" t="s">
        <v>595</v>
      </c>
    </row>
    <row r="456" spans="1:8">
      <c r="A456" s="24" t="s">
        <v>197</v>
      </c>
      <c r="B456" s="43" t="s">
        <v>77</v>
      </c>
      <c r="C456" t="s">
        <v>689</v>
      </c>
      <c r="D456" s="42" t="s">
        <v>595</v>
      </c>
      <c r="E456" s="42" t="s">
        <v>595</v>
      </c>
      <c r="F456" s="42" t="s">
        <v>595</v>
      </c>
      <c r="G456" s="42" t="s">
        <v>595</v>
      </c>
      <c r="H456" s="42" t="s">
        <v>595</v>
      </c>
    </row>
    <row r="457" spans="1:8">
      <c r="A457" s="24" t="s">
        <v>195</v>
      </c>
      <c r="B457" s="43" t="s">
        <v>77</v>
      </c>
      <c r="C457" t="s">
        <v>690</v>
      </c>
      <c r="D457" s="42" t="s">
        <v>595</v>
      </c>
      <c r="E457" s="42" t="s">
        <v>595</v>
      </c>
      <c r="F457" s="42" t="s">
        <v>595</v>
      </c>
      <c r="G457" s="42" t="s">
        <v>595</v>
      </c>
      <c r="H457" s="42" t="s">
        <v>595</v>
      </c>
    </row>
    <row r="458" spans="1:8">
      <c r="A458" s="34" t="s">
        <v>188</v>
      </c>
      <c r="B458" s="4" t="s">
        <v>72</v>
      </c>
      <c r="C458" t="s">
        <v>691</v>
      </c>
      <c r="D458">
        <v>0</v>
      </c>
      <c r="E458">
        <v>1</v>
      </c>
      <c r="F458">
        <v>0</v>
      </c>
      <c r="G458">
        <v>2</v>
      </c>
      <c r="H458">
        <v>0</v>
      </c>
    </row>
    <row r="459" spans="1:8">
      <c r="A459" s="34" t="s">
        <v>188</v>
      </c>
      <c r="B459" s="4" t="s">
        <v>58</v>
      </c>
      <c r="C459" t="s">
        <v>698</v>
      </c>
      <c r="D459">
        <v>3</v>
      </c>
      <c r="E459">
        <v>3</v>
      </c>
      <c r="F459">
        <v>4</v>
      </c>
      <c r="G459">
        <v>0</v>
      </c>
      <c r="H459">
        <v>0</v>
      </c>
    </row>
    <row r="460" spans="1:8">
      <c r="A460" s="34" t="s">
        <v>188</v>
      </c>
      <c r="B460" s="4" t="s">
        <v>67</v>
      </c>
      <c r="C460" t="s">
        <v>693</v>
      </c>
      <c r="D460">
        <v>0</v>
      </c>
      <c r="E460">
        <v>4</v>
      </c>
      <c r="F460">
        <v>0</v>
      </c>
      <c r="G460">
        <v>0</v>
      </c>
      <c r="H460">
        <v>0</v>
      </c>
    </row>
    <row r="461" spans="1:8">
      <c r="A461" s="34" t="s">
        <v>188</v>
      </c>
      <c r="B461" s="4" t="s">
        <v>57</v>
      </c>
      <c r="C461" t="s">
        <v>696</v>
      </c>
      <c r="D461">
        <v>3</v>
      </c>
      <c r="E461">
        <v>0</v>
      </c>
      <c r="F461">
        <v>2</v>
      </c>
      <c r="G461">
        <v>4</v>
      </c>
      <c r="H461">
        <v>1</v>
      </c>
    </row>
    <row r="462" spans="1:8">
      <c r="A462" s="34" t="s">
        <v>188</v>
      </c>
      <c r="B462" s="4" t="s">
        <v>69</v>
      </c>
      <c r="C462" t="s">
        <v>700</v>
      </c>
      <c r="D462">
        <v>9</v>
      </c>
      <c r="E462">
        <v>4</v>
      </c>
      <c r="F462">
        <v>9</v>
      </c>
      <c r="G462">
        <v>6</v>
      </c>
      <c r="H462">
        <v>8</v>
      </c>
    </row>
    <row r="463" spans="1:8">
      <c r="A463" s="34" t="s">
        <v>188</v>
      </c>
      <c r="B463" s="4" t="s">
        <v>74</v>
      </c>
      <c r="C463" t="s">
        <v>697</v>
      </c>
      <c r="D463">
        <v>8</v>
      </c>
      <c r="E463">
        <v>7</v>
      </c>
      <c r="F463">
        <v>7</v>
      </c>
      <c r="G463">
        <v>7</v>
      </c>
      <c r="H463">
        <v>6</v>
      </c>
    </row>
    <row r="464" spans="1:8">
      <c r="A464" s="34" t="s">
        <v>188</v>
      </c>
      <c r="B464" s="4" t="s">
        <v>73</v>
      </c>
      <c r="C464" t="s">
        <v>695</v>
      </c>
      <c r="D464">
        <v>0</v>
      </c>
      <c r="E464">
        <v>0</v>
      </c>
      <c r="F464">
        <v>0</v>
      </c>
      <c r="G464">
        <v>0</v>
      </c>
      <c r="H464">
        <v>0</v>
      </c>
    </row>
    <row r="465" spans="1:8">
      <c r="A465" s="34" t="s">
        <v>188</v>
      </c>
      <c r="B465" s="4" t="s">
        <v>61</v>
      </c>
      <c r="C465" t="s">
        <v>703</v>
      </c>
      <c r="D465">
        <v>3</v>
      </c>
      <c r="E465">
        <v>2</v>
      </c>
      <c r="F465">
        <v>2</v>
      </c>
      <c r="G465">
        <v>4</v>
      </c>
      <c r="H465">
        <v>1</v>
      </c>
    </row>
    <row r="466" spans="1:8">
      <c r="A466" s="34" t="s">
        <v>188</v>
      </c>
      <c r="B466" s="4" t="s">
        <v>66</v>
      </c>
      <c r="C466" t="s">
        <v>692</v>
      </c>
      <c r="D466">
        <v>0</v>
      </c>
      <c r="E466">
        <v>0</v>
      </c>
      <c r="F466">
        <v>0</v>
      </c>
      <c r="G466">
        <v>7</v>
      </c>
      <c r="H466">
        <v>0</v>
      </c>
    </row>
    <row r="467" spans="1:8">
      <c r="A467" s="34" t="s">
        <v>188</v>
      </c>
      <c r="B467" s="4" t="s">
        <v>68</v>
      </c>
      <c r="C467" t="s">
        <v>694</v>
      </c>
      <c r="D467">
        <v>0</v>
      </c>
      <c r="E467">
        <v>4</v>
      </c>
      <c r="F467">
        <v>0</v>
      </c>
      <c r="G467">
        <v>0</v>
      </c>
      <c r="H467">
        <v>0</v>
      </c>
    </row>
    <row r="468" spans="1:8">
      <c r="A468" s="34" t="s">
        <v>188</v>
      </c>
      <c r="B468" s="4" t="s">
        <v>75</v>
      </c>
      <c r="C468" t="s">
        <v>699</v>
      </c>
      <c r="D468">
        <v>0</v>
      </c>
      <c r="E468">
        <v>0</v>
      </c>
      <c r="F468">
        <v>0</v>
      </c>
      <c r="G468">
        <v>0</v>
      </c>
      <c r="H468">
        <v>0</v>
      </c>
    </row>
    <row r="469" spans="1:8">
      <c r="A469" s="34" t="s">
        <v>188</v>
      </c>
      <c r="B469" s="4" t="s">
        <v>59</v>
      </c>
      <c r="C469" t="s">
        <v>701</v>
      </c>
      <c r="D469" t="s">
        <v>595</v>
      </c>
      <c r="E469" t="s">
        <v>595</v>
      </c>
      <c r="F469" t="s">
        <v>595</v>
      </c>
      <c r="G469" t="s">
        <v>595</v>
      </c>
      <c r="H469" t="s">
        <v>595</v>
      </c>
    </row>
    <row r="470" spans="1:8">
      <c r="A470" s="34" t="s">
        <v>188</v>
      </c>
      <c r="B470" s="4" t="s">
        <v>60</v>
      </c>
      <c r="C470" t="s">
        <v>702</v>
      </c>
      <c r="D470" t="s">
        <v>595</v>
      </c>
      <c r="E470" t="s">
        <v>595</v>
      </c>
      <c r="F470" t="s">
        <v>595</v>
      </c>
      <c r="G470" t="s">
        <v>595</v>
      </c>
      <c r="H470" t="s">
        <v>595</v>
      </c>
    </row>
    <row r="471" spans="1:8">
      <c r="A471" s="34" t="s">
        <v>188</v>
      </c>
      <c r="B471" s="4" t="s">
        <v>62</v>
      </c>
      <c r="C471" t="s">
        <v>704</v>
      </c>
      <c r="D471" t="s">
        <v>595</v>
      </c>
      <c r="E471" t="s">
        <v>595</v>
      </c>
      <c r="F471">
        <v>0</v>
      </c>
      <c r="G471" t="s">
        <v>595</v>
      </c>
      <c r="H471" t="s">
        <v>595</v>
      </c>
    </row>
    <row r="472" spans="1:8">
      <c r="A472" s="34" t="s">
        <v>188</v>
      </c>
      <c r="B472" s="46" t="s">
        <v>484</v>
      </c>
      <c r="C472" t="s">
        <v>705</v>
      </c>
      <c r="D472">
        <v>3</v>
      </c>
      <c r="E472">
        <v>1</v>
      </c>
      <c r="F472">
        <v>2</v>
      </c>
      <c r="G472">
        <v>2</v>
      </c>
      <c r="H472">
        <v>1</v>
      </c>
    </row>
    <row r="473" spans="1:8">
      <c r="A473" s="34" t="s">
        <v>188</v>
      </c>
      <c r="B473" s="4" t="s">
        <v>503</v>
      </c>
      <c r="C473" t="s">
        <v>706</v>
      </c>
      <c r="D473">
        <v>4</v>
      </c>
      <c r="E473">
        <v>4</v>
      </c>
      <c r="F473">
        <v>4</v>
      </c>
      <c r="G473">
        <v>3</v>
      </c>
      <c r="H473">
        <v>4</v>
      </c>
    </row>
    <row r="474" spans="1:8">
      <c r="A474" s="34" t="s">
        <v>188</v>
      </c>
      <c r="B474" s="55" t="s">
        <v>103</v>
      </c>
      <c r="C474" t="s">
        <v>707</v>
      </c>
      <c r="D474">
        <v>2</v>
      </c>
      <c r="E474">
        <v>2</v>
      </c>
      <c r="F474">
        <v>2</v>
      </c>
      <c r="G474">
        <v>2</v>
      </c>
      <c r="H474">
        <v>1</v>
      </c>
    </row>
    <row r="475" spans="1:8">
      <c r="A475" s="34" t="s">
        <v>188</v>
      </c>
      <c r="B475" s="4" t="s">
        <v>541</v>
      </c>
      <c r="C475" t="s">
        <v>708</v>
      </c>
      <c r="D475">
        <v>1</v>
      </c>
      <c r="E475">
        <v>2</v>
      </c>
      <c r="F475">
        <v>1</v>
      </c>
      <c r="G475">
        <v>3</v>
      </c>
      <c r="H475">
        <v>1</v>
      </c>
    </row>
    <row r="476" spans="1:8">
      <c r="A476" s="34" t="s">
        <v>188</v>
      </c>
      <c r="B476" s="4" t="s">
        <v>77</v>
      </c>
      <c r="C476" t="s">
        <v>709</v>
      </c>
      <c r="D476" t="s">
        <v>595</v>
      </c>
      <c r="E476" t="s">
        <v>595</v>
      </c>
      <c r="F476" t="s">
        <v>595</v>
      </c>
      <c r="G476" t="s">
        <v>595</v>
      </c>
      <c r="H476" t="s">
        <v>595</v>
      </c>
    </row>
    <row r="477" spans="1:8">
      <c r="A477" s="34" t="s">
        <v>192</v>
      </c>
      <c r="B477" s="4" t="s">
        <v>61</v>
      </c>
      <c r="C477" t="s">
        <v>722</v>
      </c>
      <c r="D477">
        <v>2</v>
      </c>
      <c r="E477">
        <v>3</v>
      </c>
      <c r="F477">
        <v>2</v>
      </c>
      <c r="G477">
        <v>4</v>
      </c>
      <c r="H477">
        <v>2</v>
      </c>
    </row>
    <row r="478" spans="1:8">
      <c r="A478" s="34" t="s">
        <v>192</v>
      </c>
      <c r="B478" s="4" t="s">
        <v>69</v>
      </c>
      <c r="C478" t="s">
        <v>719</v>
      </c>
      <c r="D478">
        <v>2</v>
      </c>
      <c r="E478">
        <v>2</v>
      </c>
      <c r="F478">
        <v>2</v>
      </c>
      <c r="G478">
        <v>23</v>
      </c>
      <c r="H478">
        <v>6</v>
      </c>
    </row>
    <row r="479" spans="1:8">
      <c r="A479" s="34" t="s">
        <v>192</v>
      </c>
      <c r="B479" s="4" t="s">
        <v>72</v>
      </c>
      <c r="C479" t="s">
        <v>710</v>
      </c>
      <c r="D479">
        <v>0</v>
      </c>
      <c r="E479">
        <v>0</v>
      </c>
      <c r="F479">
        <v>0</v>
      </c>
      <c r="G479">
        <v>0</v>
      </c>
      <c r="H479">
        <v>0</v>
      </c>
    </row>
    <row r="480" spans="1:8">
      <c r="A480" s="34" t="s">
        <v>192</v>
      </c>
      <c r="B480" s="4" t="s">
        <v>75</v>
      </c>
      <c r="C480" t="s">
        <v>718</v>
      </c>
      <c r="D480">
        <v>2</v>
      </c>
      <c r="E480">
        <v>0</v>
      </c>
      <c r="F480">
        <v>2</v>
      </c>
      <c r="G480">
        <v>2</v>
      </c>
      <c r="H480">
        <v>2</v>
      </c>
    </row>
    <row r="481" spans="1:8">
      <c r="A481" s="34" t="s">
        <v>192</v>
      </c>
      <c r="B481" s="4" t="s">
        <v>57</v>
      </c>
      <c r="C481" t="s">
        <v>715</v>
      </c>
      <c r="D481">
        <v>2</v>
      </c>
      <c r="E481">
        <v>3</v>
      </c>
      <c r="F481">
        <v>2</v>
      </c>
      <c r="G481">
        <v>2</v>
      </c>
      <c r="H481">
        <v>3</v>
      </c>
    </row>
    <row r="482" spans="1:8">
      <c r="A482" s="34" t="s">
        <v>192</v>
      </c>
      <c r="B482" s="4" t="s">
        <v>73</v>
      </c>
      <c r="C482" t="s">
        <v>714</v>
      </c>
      <c r="D482">
        <v>2</v>
      </c>
      <c r="E482">
        <v>2</v>
      </c>
      <c r="F482">
        <v>2</v>
      </c>
      <c r="G482">
        <v>2</v>
      </c>
      <c r="H482">
        <v>2</v>
      </c>
    </row>
    <row r="483" spans="1:8">
      <c r="A483" s="34" t="s">
        <v>192</v>
      </c>
      <c r="B483" s="4" t="s">
        <v>68</v>
      </c>
      <c r="C483" t="s">
        <v>713</v>
      </c>
      <c r="D483">
        <v>0</v>
      </c>
      <c r="E483">
        <v>0</v>
      </c>
      <c r="F483">
        <v>0</v>
      </c>
      <c r="G483">
        <v>2</v>
      </c>
      <c r="H483">
        <v>0</v>
      </c>
    </row>
    <row r="484" spans="1:8">
      <c r="A484" s="34" t="s">
        <v>192</v>
      </c>
      <c r="B484" s="4" t="s">
        <v>58</v>
      </c>
      <c r="C484" t="s">
        <v>717</v>
      </c>
      <c r="D484">
        <v>2</v>
      </c>
      <c r="E484">
        <v>2</v>
      </c>
      <c r="F484">
        <v>0</v>
      </c>
      <c r="G484">
        <v>5</v>
      </c>
      <c r="H484">
        <v>2</v>
      </c>
    </row>
    <row r="485" spans="1:8">
      <c r="A485" s="34" t="s">
        <v>192</v>
      </c>
      <c r="B485" s="4" t="s">
        <v>74</v>
      </c>
      <c r="C485" t="s">
        <v>716</v>
      </c>
      <c r="D485">
        <v>2</v>
      </c>
      <c r="E485">
        <v>2</v>
      </c>
      <c r="F485">
        <v>2</v>
      </c>
      <c r="G485">
        <v>2</v>
      </c>
      <c r="H485">
        <v>2</v>
      </c>
    </row>
    <row r="486" spans="1:8">
      <c r="A486" s="34" t="s">
        <v>192</v>
      </c>
      <c r="B486" s="4" t="s">
        <v>67</v>
      </c>
      <c r="C486" t="s">
        <v>712</v>
      </c>
      <c r="D486">
        <v>0</v>
      </c>
      <c r="E486">
        <v>0</v>
      </c>
      <c r="F486">
        <v>0</v>
      </c>
      <c r="G486">
        <v>0</v>
      </c>
      <c r="H486">
        <v>0</v>
      </c>
    </row>
    <row r="487" spans="1:8">
      <c r="A487" s="34" t="s">
        <v>192</v>
      </c>
      <c r="B487" s="4" t="s">
        <v>66</v>
      </c>
      <c r="C487" t="s">
        <v>711</v>
      </c>
      <c r="D487">
        <v>0</v>
      </c>
      <c r="E487">
        <v>2</v>
      </c>
      <c r="F487">
        <v>0</v>
      </c>
      <c r="G487">
        <v>0</v>
      </c>
      <c r="H487">
        <v>0</v>
      </c>
    </row>
    <row r="488" spans="1:8">
      <c r="A488" s="34" t="s">
        <v>192</v>
      </c>
      <c r="B488" s="43" t="s">
        <v>59</v>
      </c>
      <c r="C488" t="s">
        <v>720</v>
      </c>
      <c r="D488" t="s">
        <v>595</v>
      </c>
      <c r="E488" t="s">
        <v>595</v>
      </c>
      <c r="F488">
        <v>2</v>
      </c>
      <c r="G488" t="s">
        <v>595</v>
      </c>
      <c r="H488" t="s">
        <v>595</v>
      </c>
    </row>
    <row r="489" spans="1:8">
      <c r="A489" s="34" t="s">
        <v>192</v>
      </c>
      <c r="B489" s="43" t="s">
        <v>60</v>
      </c>
      <c r="C489" t="s">
        <v>721</v>
      </c>
      <c r="D489" t="s">
        <v>595</v>
      </c>
      <c r="E489">
        <v>0</v>
      </c>
      <c r="F489">
        <v>0</v>
      </c>
      <c r="G489">
        <v>2</v>
      </c>
      <c r="H489">
        <v>0</v>
      </c>
    </row>
    <row r="490" spans="1:8">
      <c r="A490" s="34" t="s">
        <v>192</v>
      </c>
      <c r="B490" s="4" t="s">
        <v>62</v>
      </c>
      <c r="C490" t="s">
        <v>723</v>
      </c>
      <c r="D490">
        <v>7</v>
      </c>
      <c r="E490">
        <v>3</v>
      </c>
      <c r="F490">
        <v>0</v>
      </c>
      <c r="G490" t="s">
        <v>595</v>
      </c>
      <c r="H490">
        <v>0</v>
      </c>
    </row>
    <row r="491" spans="1:8">
      <c r="A491" s="34" t="s">
        <v>192</v>
      </c>
      <c r="B491" s="46" t="s">
        <v>484</v>
      </c>
      <c r="C491" t="s">
        <v>724</v>
      </c>
      <c r="D491">
        <v>2</v>
      </c>
      <c r="E491">
        <v>2</v>
      </c>
      <c r="F491">
        <v>2</v>
      </c>
      <c r="G491">
        <v>2</v>
      </c>
      <c r="H491">
        <v>2</v>
      </c>
    </row>
    <row r="492" spans="1:8">
      <c r="A492" s="34" t="s">
        <v>192</v>
      </c>
      <c r="B492" s="4" t="s">
        <v>503</v>
      </c>
      <c r="C492" t="s">
        <v>725</v>
      </c>
      <c r="D492">
        <v>2</v>
      </c>
      <c r="E492">
        <v>2</v>
      </c>
      <c r="F492">
        <v>2</v>
      </c>
      <c r="G492">
        <v>4</v>
      </c>
      <c r="H492">
        <v>2</v>
      </c>
    </row>
    <row r="493" spans="1:8">
      <c r="A493" s="34" t="s">
        <v>192</v>
      </c>
      <c r="B493" s="55" t="s">
        <v>103</v>
      </c>
      <c r="C493" t="s">
        <v>726</v>
      </c>
      <c r="D493">
        <v>2</v>
      </c>
      <c r="E493">
        <v>2</v>
      </c>
      <c r="F493">
        <v>2</v>
      </c>
      <c r="G493">
        <v>2</v>
      </c>
      <c r="H493">
        <v>2</v>
      </c>
    </row>
    <row r="494" spans="1:8">
      <c r="A494" s="34" t="s">
        <v>192</v>
      </c>
      <c r="B494" s="4" t="s">
        <v>541</v>
      </c>
      <c r="C494" t="s">
        <v>727</v>
      </c>
      <c r="D494">
        <v>2</v>
      </c>
      <c r="E494">
        <v>2</v>
      </c>
      <c r="F494">
        <v>2</v>
      </c>
      <c r="G494">
        <v>2</v>
      </c>
      <c r="H494">
        <v>2</v>
      </c>
    </row>
    <row r="495" spans="1:8">
      <c r="A495" s="34" t="s">
        <v>192</v>
      </c>
      <c r="B495" s="4" t="s">
        <v>77</v>
      </c>
      <c r="C495" t="s">
        <v>728</v>
      </c>
      <c r="D495" t="s">
        <v>595</v>
      </c>
      <c r="E495" t="s">
        <v>595</v>
      </c>
      <c r="F495" t="s">
        <v>595</v>
      </c>
      <c r="G495" t="s">
        <v>595</v>
      </c>
      <c r="H495" t="s">
        <v>595</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13</vt:i4>
      </vt:variant>
    </vt:vector>
  </HeadingPairs>
  <TitlesOfParts>
    <vt:vector size="16" baseType="lpstr">
      <vt:lpstr>Contents and Notes</vt:lpstr>
      <vt:lpstr>Table 2c</vt:lpstr>
      <vt:lpstr>Charts 2c</vt:lpstr>
      <vt:lpstr>Lookup!as_at_date</vt:lpstr>
      <vt:lpstr>'90th'!DataTable</vt:lpstr>
      <vt:lpstr>Max!DataTable</vt:lpstr>
      <vt:lpstr>With31!DataTable</vt:lpstr>
      <vt:lpstr>Lookup!first_quarter</vt:lpstr>
      <vt:lpstr>Lookup!Last_quarter</vt:lpstr>
      <vt:lpstr>Lookup!Median</vt:lpstr>
      <vt:lpstr>Median</vt:lpstr>
      <vt:lpstr>Lookup!Percentile</vt:lpstr>
      <vt:lpstr>Percentile</vt:lpstr>
      <vt:lpstr>'Charts 2c'!Print_Area</vt:lpstr>
      <vt:lpstr>'Table 2c'!Print_Area</vt:lpstr>
      <vt:lpstr>'Charts 2c'!Print_Titles</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Meryl</dc:creator>
  <cp:lastModifiedBy>stefas04</cp:lastModifiedBy>
  <dcterms:created xsi:type="dcterms:W3CDTF">2017-02-22T17:21:06Z</dcterms:created>
  <dcterms:modified xsi:type="dcterms:W3CDTF">2017-03-17T10:34:33Z</dcterms:modified>
</cp:coreProperties>
</file>